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0" yWindow="0" windowWidth="20730" windowHeight="11760" firstSheet="6" activeTab="1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政府采购预算表" sheetId="12" r:id="rId10"/>
    <sheet name="10整体绩效目标表" sheetId="15" r:id="rId11"/>
    <sheet name="11项目绩效目标表" sheetId="14"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一般公共预算支出-无上年数'!$A$1:$E$17</definedName>
    <definedName name="_xlnm.Print_Area" localSheetId="3">'3 一般公共预算财政基本支出'!$A$1:$E$25</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部门收支总表'!$A$1:$D$22</definedName>
    <definedName name="_xlnm.Print_Area" localSheetId="7">'7 部门收入总表'!$A$1:$L$18</definedName>
    <definedName name="_xlnm.Print_Area" localSheetId="8">'8 部门支出总表'!$A$1:$H$17</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E6" i="11"/>
  <c r="D6"/>
  <c r="C7" i="10"/>
  <c r="E7"/>
  <c r="C7" i="5"/>
  <c r="E7"/>
  <c r="D7"/>
  <c r="D8"/>
  <c r="D9"/>
  <c r="D7" i="6"/>
  <c r="C20"/>
  <c r="C21"/>
  <c r="C22"/>
  <c r="C23"/>
  <c r="C24"/>
  <c r="C25"/>
  <c r="D8"/>
  <c r="D12" i="5"/>
  <c r="C8" i="6"/>
  <c r="C9"/>
  <c r="C10"/>
  <c r="C11"/>
  <c r="C12"/>
  <c r="C13"/>
  <c r="C14"/>
  <c r="C15"/>
  <c r="C16"/>
  <c r="C17"/>
  <c r="C18"/>
  <c r="E19"/>
  <c r="C19" s="1"/>
  <c r="D8" i="11"/>
  <c r="D19" i="5"/>
  <c r="D18" s="1"/>
  <c r="D15"/>
  <c r="D14" s="1"/>
  <c r="B7" i="11"/>
  <c r="E7"/>
  <c r="B8"/>
  <c r="E8"/>
  <c r="B9"/>
  <c r="D9"/>
  <c r="E9"/>
  <c r="B10"/>
  <c r="D10"/>
  <c r="E10"/>
  <c r="B11"/>
  <c r="D11"/>
  <c r="E11"/>
  <c r="B12"/>
  <c r="D12"/>
  <c r="E12"/>
  <c r="B13"/>
  <c r="E13"/>
  <c r="B14"/>
  <c r="E14"/>
  <c r="B15"/>
  <c r="D15"/>
  <c r="E15"/>
  <c r="B16"/>
  <c r="D16"/>
  <c r="E16"/>
  <c r="B17"/>
  <c r="E17"/>
  <c r="B18"/>
  <c r="D18"/>
  <c r="E18"/>
  <c r="B19"/>
  <c r="D19"/>
  <c r="E19"/>
  <c r="B8" i="10"/>
  <c r="B9"/>
  <c r="B10"/>
  <c r="B11"/>
  <c r="B12"/>
  <c r="B13"/>
  <c r="B14"/>
  <c r="B15"/>
  <c r="B16"/>
  <c r="B17"/>
  <c r="B18"/>
  <c r="B19"/>
  <c r="B20"/>
  <c r="C10" i="5"/>
  <c r="C10" i="10" s="1"/>
  <c r="C11" i="5"/>
  <c r="C11" i="10" s="1"/>
  <c r="C12" i="5"/>
  <c r="C12" i="10" s="1"/>
  <c r="C13" i="5"/>
  <c r="E13" i="10" s="1"/>
  <c r="C16" i="5"/>
  <c r="E16" i="10" s="1"/>
  <c r="C17" i="5"/>
  <c r="C17" i="10" s="1"/>
  <c r="C20" i="5"/>
  <c r="C20" i="10" s="1"/>
  <c r="D10" i="9"/>
  <c r="D11"/>
  <c r="D12"/>
  <c r="D13"/>
  <c r="D14"/>
  <c r="D15"/>
  <c r="D16"/>
  <c r="D8"/>
  <c r="D9"/>
  <c r="D7"/>
  <c r="D9" i="4"/>
  <c r="D10"/>
  <c r="B7"/>
  <c r="E7"/>
  <c r="E18" s="1"/>
  <c r="D17"/>
  <c r="D16"/>
  <c r="E7" i="6" l="1"/>
  <c r="C8" i="5"/>
  <c r="C8" i="10" s="1"/>
  <c r="C19" i="5"/>
  <c r="E19" i="10" s="1"/>
  <c r="C9" i="5"/>
  <c r="C9" i="10" s="1"/>
  <c r="C7" i="6"/>
  <c r="C15" i="5"/>
  <c r="C15" i="10" s="1"/>
  <c r="C16" i="11"/>
  <c r="C12"/>
  <c r="C10"/>
  <c r="C8"/>
  <c r="C19"/>
  <c r="D13"/>
  <c r="C13" s="1"/>
  <c r="C14" i="5"/>
  <c r="D17" i="11"/>
  <c r="C17" s="1"/>
  <c r="C18" i="5"/>
  <c r="C18" i="10" s="1"/>
  <c r="D14" i="11"/>
  <c r="C14" s="1"/>
  <c r="E9" i="10"/>
  <c r="E17"/>
  <c r="E12"/>
  <c r="E20"/>
  <c r="C16"/>
  <c r="C13"/>
  <c r="C18" i="11"/>
  <c r="C15"/>
  <c r="C11"/>
  <c r="E11" i="10"/>
  <c r="E10"/>
  <c r="C9" i="11"/>
  <c r="E20" i="4"/>
  <c r="E9" i="8"/>
  <c r="D9"/>
  <c r="D7" i="11" l="1"/>
  <c r="C6" s="1"/>
  <c r="E18" i="10"/>
  <c r="E15"/>
  <c r="E8"/>
  <c r="C19"/>
  <c r="C7" i="11"/>
  <c r="C14" i="10"/>
  <c r="E14"/>
  <c r="D19" i="9"/>
  <c r="C9" i="8"/>
  <c r="C10"/>
  <c r="C11"/>
  <c r="C12"/>
  <c r="C13"/>
  <c r="C14"/>
  <c r="C15"/>
  <c r="C16"/>
  <c r="D11" i="4"/>
  <c r="D12"/>
  <c r="D13"/>
  <c r="D14"/>
  <c r="D15"/>
  <c r="D8"/>
  <c r="F7"/>
  <c r="G7"/>
  <c r="B8" i="9"/>
  <c r="B9"/>
  <c r="B7"/>
  <c r="B12" i="4"/>
  <c r="B20" s="1"/>
  <c r="B19" i="9" l="1"/>
  <c r="B22" s="1"/>
  <c r="D20" s="1"/>
  <c r="D22" s="1"/>
  <c r="D7" i="4"/>
  <c r="G18"/>
  <c r="G20" s="1"/>
  <c r="F18"/>
  <c r="F20" s="1"/>
  <c r="D20" l="1"/>
  <c r="D18"/>
</calcChain>
</file>

<file path=xl/sharedStrings.xml><?xml version="1.0" encoding="utf-8"?>
<sst xmlns="http://schemas.openxmlformats.org/spreadsheetml/2006/main" count="1418" uniqueCount="547">
  <si>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</si>
  <si>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</si>
  <si>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</si>
  <si>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</si>
  <si>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</si>
  <si>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</si>
  <si>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</si>
  <si>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</si>
  <si>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</si>
  <si>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</si>
  <si>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</si>
  <si>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</si>
  <si>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</si>
  <si>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</si>
  <si>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</si>
  <si>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</si>
  <si>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</si>
  <si>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</si>
  <si>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</si>
  <si>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</si>
  <si>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</si>
  <si>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</si>
  <si>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</si>
  <si>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</si>
  <si>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</si>
  <si>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</si>
  <si>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</si>
  <si>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</si>
  <si>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</si>
  <si>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</si>
  <si>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</si>
  <si>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</si>
  <si>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</si>
  <si>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</si>
  <si>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</si>
  <si>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</si>
  <si>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</si>
  <si>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</si>
  <si>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</si>
  <si>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</si>
  <si>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</si>
  <si>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</si>
  <si>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</si>
  <si>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</si>
  <si>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</si>
  <si>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</si>
  <si>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</si>
  <si>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</si>
  <si>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</si>
  <si>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</si>
  <si>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</si>
  <si>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</si>
  <si>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</si>
  <si>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</si>
  <si>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</si>
  <si>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</si>
  <si>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</si>
  <si>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</si>
  <si>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</si>
  <si>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</si>
  <si>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</si>
  <si>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</si>
  <si>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</si>
  <si>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</si>
  <si>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</si>
  <si>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</si>
  <si>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</si>
  <si>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</si>
  <si>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</si>
  <si>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</si>
  <si>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</si>
  <si>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</si>
  <si>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</si>
  <si>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</si>
  <si>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</si>
  <si>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</si>
  <si>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</si>
  <si>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</si>
  <si>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</si>
  <si>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</si>
  <si>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</si>
  <si>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</si>
  <si>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</si>
  <si>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</si>
  <si>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</si>
  <si>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</si>
  <si>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</si>
  <si>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</si>
  <si>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</si>
  <si>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</si>
  <si>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</si>
  <si>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</si>
  <si>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</si>
  <si>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</si>
  <si>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</si>
  <si>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</si>
  <si>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</si>
  <si>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</si>
  <si>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</si>
  <si>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</si>
  <si>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</si>
  <si>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</si>
  <si>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</si>
  <si>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</si>
  <si>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</si>
  <si>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</si>
  <si>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</si>
  <si>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</si>
  <si>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</si>
  <si>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</si>
  <si>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</si>
  <si>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</si>
  <si>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</si>
  <si>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</si>
  <si>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</si>
  <si>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</si>
  <si>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</si>
  <si>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</si>
  <si>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</si>
  <si>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</si>
  <si>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</si>
  <si>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</si>
  <si>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</si>
  <si>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</si>
  <si>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</si>
  <si>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</si>
  <si>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</si>
  <si>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</si>
  <si>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</si>
  <si>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</si>
  <si>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</si>
  <si>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</si>
  <si>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</si>
  <si>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</si>
  <si>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</si>
  <si>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</si>
  <si>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</si>
  <si>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</si>
  <si>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</si>
  <si>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</si>
  <si>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</si>
  <si>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</si>
  <si>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</si>
  <si>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</si>
  <si>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</si>
  <si>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</si>
  <si>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</si>
  <si>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</si>
  <si>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</si>
  <si>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</si>
  <si>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</si>
  <si>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</si>
  <si>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</si>
  <si>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</si>
  <si>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</si>
  <si>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</si>
  <si>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</si>
  <si>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</si>
  <si>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</si>
  <si>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</si>
  <si>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</si>
  <si>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</si>
  <si>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</si>
  <si>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</si>
  <si>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</si>
  <si>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</si>
  <si>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</si>
  <si>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</si>
  <si>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</si>
  <si>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</si>
  <si>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</si>
  <si>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</si>
  <si>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</si>
  <si>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</si>
  <si>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</si>
  <si>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</si>
  <si>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</si>
  <si>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</si>
  <si>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</si>
  <si>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</si>
  <si>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</si>
  <si>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</si>
  <si>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</si>
  <si>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</si>
  <si>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</si>
  <si>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</si>
  <si>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</si>
  <si>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</si>
  <si>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</si>
  <si>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</si>
  <si>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</si>
  <si>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</si>
  <si>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</si>
  <si>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</si>
  <si>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</si>
  <si>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</si>
  <si>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</si>
  <si>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</si>
  <si>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</si>
  <si>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</si>
  <si>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</si>
  <si>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</si>
  <si>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</si>
  <si>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</si>
  <si>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</si>
  <si>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</si>
  <si>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</si>
  <si>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</si>
  <si>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</si>
  <si>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</si>
  <si>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</si>
  <si>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</si>
  <si>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</si>
  <si>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</si>
  <si>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</si>
  <si>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</si>
  <si>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</si>
  <si>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</si>
  <si>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</si>
  <si>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</si>
  <si>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</si>
  <si>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</si>
  <si>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</si>
  <si>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</si>
  <si>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</si>
  <si>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</si>
  <si>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</si>
  <si>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</si>
  <si>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</si>
  <si>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</si>
  <si>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</si>
  <si>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</si>
  <si>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</si>
  <si>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</si>
  <si>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</si>
  <si>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</si>
  <si>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</si>
  <si>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</si>
  <si>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</si>
  <si>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</si>
  <si>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</si>
  <si>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</si>
  <si>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</si>
  <si>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</si>
  <si>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</si>
  <si>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</si>
  <si>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</si>
  <si>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</si>
  <si>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</si>
  <si>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</si>
  <si>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</si>
  <si>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</si>
  <si>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</si>
  <si>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</si>
  <si>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</si>
  <si>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</si>
  <si>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</si>
  <si>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</si>
  <si>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</si>
  <si>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</si>
  <si>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</si>
  <si>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</si>
  <si>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</si>
  <si>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</si>
  <si>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</si>
  <si>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</si>
  <si>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</si>
  <si>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</si>
  <si>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</si>
  <si>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</si>
  <si>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</si>
  <si>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</si>
  <si>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</si>
  <si>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</si>
  <si>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</si>
  <si>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</si>
  <si>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</si>
  <si>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</si>
  <si>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</si>
  <si>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</si>
  <si>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</si>
  <si>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</si>
  <si>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</si>
  <si>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</si>
  <si>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</si>
  <si>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</si>
  <si>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</si>
  <si>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</si>
  <si>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</si>
  <si>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</si>
  <si>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</si>
  <si>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</si>
  <si>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</si>
  <si>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</si>
  <si>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</si>
  <si>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</si>
  <si>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</si>
  <si>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</si>
  <si>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</si>
  <si>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</si>
  <si>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</si>
  <si>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</si>
  <si>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</si>
  <si>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</si>
  <si>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</si>
  <si>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</si>
  <si>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</si>
  <si>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</si>
  <si>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</si>
  <si>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</si>
  <si>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</si>
  <si>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</si>
  <si>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</si>
  <si>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</si>
  <si>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</si>
  <si>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</si>
  <si>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</si>
  <si>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</si>
  <si>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</si>
  <si>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</si>
  <si>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</si>
  <si>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</si>
  <si>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</si>
  <si>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</si>
  <si>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</si>
  <si>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</si>
  <si>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</si>
  <si>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</si>
  <si>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</si>
  <si>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</si>
  <si>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</si>
  <si>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</si>
  <si>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</si>
  <si>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</si>
  <si>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</si>
  <si>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</si>
  <si>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</si>
  <si>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</si>
  <si>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</si>
  <si>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</si>
  <si>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</si>
  <si>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</si>
  <si>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</si>
  <si>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</si>
  <si>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</si>
  <si>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</si>
  <si>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</si>
  <si>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</si>
  <si>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</si>
  <si>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</si>
  <si>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</si>
  <si>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</si>
  <si>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</si>
  <si>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</si>
  <si>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</si>
  <si>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</si>
  <si>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</si>
  <si>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</si>
  <si>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</si>
  <si>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</si>
  <si>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</si>
  <si>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</si>
  <si>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2020年预算数</t>
    <phoneticPr fontId="2" type="noConversion"/>
  </si>
  <si>
    <t>城乡社区事务</t>
  </si>
  <si>
    <t>农林水事务</t>
  </si>
  <si>
    <t>合计</t>
    <phoneticPr fontId="2" type="noConversion"/>
  </si>
  <si>
    <t>合计</t>
    <phoneticPr fontId="2" type="noConversion"/>
  </si>
  <si>
    <t>一般公共服务</t>
    <phoneticPr fontId="2" type="noConversion"/>
  </si>
  <si>
    <t>卫生健康</t>
    <phoneticPr fontId="2" type="noConversion"/>
  </si>
  <si>
    <t>节能环保</t>
    <phoneticPr fontId="2" type="noConversion"/>
  </si>
  <si>
    <t>城乡社区事务</t>
    <phoneticPr fontId="2" type="noConversion"/>
  </si>
  <si>
    <t>合计</t>
    <phoneticPr fontId="2" type="noConversion"/>
  </si>
  <si>
    <t xml:space="preserve"> 合计</t>
  </si>
  <si>
    <t>住房保障支出</t>
    <phoneticPr fontId="2" type="noConversion"/>
  </si>
  <si>
    <t>附件3-1</t>
    <phoneticPr fontId="2" type="noConversion"/>
  </si>
  <si>
    <t>附件3-2</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</si>
  <si>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</si>
  <si>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</si>
  <si>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</si>
  <si>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</si>
  <si>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</si>
  <si>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</si>
  <si>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</si>
  <si>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（备注：本单位无政府性基金收支，故此表无数据。）</t>
    <phoneticPr fontId="2" type="noConversion"/>
  </si>
  <si>
    <t>教育收费预算收入</t>
    <phoneticPr fontId="2" type="noConversion"/>
  </si>
  <si>
    <t>公共安全</t>
    <phoneticPr fontId="2" type="noConversion"/>
  </si>
  <si>
    <t>社会保障和就业</t>
    <phoneticPr fontId="2" type="noConversion"/>
  </si>
  <si>
    <t>住房保障</t>
    <phoneticPr fontId="2" type="noConversion"/>
  </si>
  <si>
    <t>208</t>
  </si>
  <si>
    <t>重庆市梁平区新盛镇人民政府财政拨款收支总表</t>
    <phoneticPr fontId="2" type="noConversion"/>
  </si>
  <si>
    <t>20805</t>
  </si>
  <si>
    <t>2080505</t>
  </si>
  <si>
    <t>2080506</t>
  </si>
  <si>
    <t>20828</t>
  </si>
  <si>
    <t>2082850</t>
  </si>
  <si>
    <t>210</t>
  </si>
  <si>
    <t>21011</t>
  </si>
  <si>
    <t>2101102</t>
  </si>
  <si>
    <t>221</t>
  </si>
  <si>
    <t>22102</t>
  </si>
  <si>
    <t>2210201</t>
  </si>
  <si>
    <t>农林水事务</t>
    <phoneticPr fontId="2" type="noConversion"/>
  </si>
  <si>
    <t>一般公共预算拨款收入</t>
    <phoneticPr fontId="2" type="noConversion"/>
  </si>
  <si>
    <t>本单位无政府性基金收支，故此表无数据</t>
  </si>
  <si>
    <t>文化旅游体育与传媒</t>
    <phoneticPr fontId="2" type="noConversion"/>
  </si>
  <si>
    <r>
      <t>附件</t>
    </r>
    <r>
      <rPr>
        <sz val="16"/>
        <color theme="1"/>
        <rFont val="Times New Roman"/>
        <family val="1"/>
      </rPr>
      <t>3-9</t>
    </r>
  </si>
  <si>
    <t>事业收入预算</t>
  </si>
  <si>
    <t>事业单位经营收入预算</t>
  </si>
  <si>
    <t>其他收入预算</t>
  </si>
  <si>
    <t>非教育收费收入预算</t>
  </si>
  <si>
    <t>教育收费收入预算</t>
  </si>
  <si>
    <t>货物类</t>
  </si>
  <si>
    <t>服务类</t>
  </si>
  <si>
    <t>工程类</t>
  </si>
  <si>
    <r>
      <t>附件</t>
    </r>
    <r>
      <rPr>
        <sz val="16"/>
        <color theme="1"/>
        <rFont val="Times New Roman"/>
        <family val="1"/>
      </rPr>
      <t>3-10</t>
    </r>
  </si>
  <si>
    <r>
      <t>2022</t>
    </r>
    <r>
      <rPr>
        <sz val="18"/>
        <color rgb="FF000000"/>
        <rFont val="方正小标宋_GBK"/>
        <family val="3"/>
        <charset val="134"/>
      </rPr>
      <t>年部门预算整体绩效目标表</t>
    </r>
  </si>
  <si>
    <t>总体资金情况（万元）</t>
  </si>
  <si>
    <t>预算支出总额</t>
  </si>
  <si>
    <t>财政拨款</t>
  </si>
  <si>
    <t>专户资金</t>
  </si>
  <si>
    <t>单位资金</t>
  </si>
  <si>
    <t>整体绩效目标</t>
  </si>
  <si>
    <t>年度绩效指标</t>
  </si>
  <si>
    <t>一级指标</t>
  </si>
  <si>
    <t>二级指标</t>
  </si>
  <si>
    <t xml:space="preserve"> 三级指标</t>
  </si>
  <si>
    <t>绩效指标性质</t>
  </si>
  <si>
    <t>绩效指标值</t>
  </si>
  <si>
    <t>绩效度量单位</t>
  </si>
  <si>
    <t>权重</t>
  </si>
  <si>
    <r>
      <t>附件</t>
    </r>
    <r>
      <rPr>
        <sz val="16"/>
        <color theme="1"/>
        <rFont val="Times New Roman"/>
        <family val="1"/>
      </rPr>
      <t>3-11</t>
    </r>
  </si>
  <si>
    <r>
      <t>2022</t>
    </r>
    <r>
      <rPr>
        <sz val="18"/>
        <color rgb="FF000000"/>
        <rFont val="方正小标宋_GBK"/>
        <family val="3"/>
        <charset val="134"/>
      </rPr>
      <t>年项目绩效目标表</t>
    </r>
  </si>
  <si>
    <t>单位信息：</t>
  </si>
  <si>
    <t>预算项目：</t>
  </si>
  <si>
    <t>职能职责与活动：</t>
  </si>
  <si>
    <t>主管部门：</t>
  </si>
  <si>
    <t>项目经办人：</t>
  </si>
  <si>
    <t>项目总额：</t>
  </si>
  <si>
    <t>万元</t>
  </si>
  <si>
    <t>预算执行率权重：</t>
  </si>
  <si>
    <t>项目经办人电话：</t>
  </si>
  <si>
    <t>其中: 财政资金：</t>
  </si>
  <si>
    <t>年度目标：</t>
  </si>
  <si>
    <t>财政专户管理资金：</t>
  </si>
  <si>
    <t>单位资金：</t>
  </si>
  <si>
    <t>社会投入资金：</t>
  </si>
  <si>
    <t>银行贷款：</t>
  </si>
  <si>
    <t>指标性质</t>
  </si>
  <si>
    <t>历史参考值</t>
  </si>
  <si>
    <t>指标值</t>
  </si>
  <si>
    <t>本年指标值</t>
  </si>
  <si>
    <t>度量单位</t>
  </si>
  <si>
    <t>权重(%)</t>
  </si>
  <si>
    <t>本年权重(%)</t>
  </si>
  <si>
    <t>指标方向性</t>
  </si>
  <si>
    <t>产出指标</t>
  </si>
  <si>
    <r>
      <rPr>
        <sz val="11"/>
        <rFont val="宋体"/>
        <family val="3"/>
        <charset val="134"/>
      </rPr>
      <t>208-社会保障和就业支出</t>
    </r>
  </si>
  <si>
    <r>
      <rPr>
        <sz val="11"/>
        <rFont val="宋体"/>
        <family val="3"/>
        <charset val="134"/>
      </rPr>
      <t>20805-行政事业单位养老支出</t>
    </r>
  </si>
  <si>
    <r>
      <rPr>
        <sz val="11"/>
        <rFont val="宋体"/>
        <family val="3"/>
        <charset val="134"/>
      </rPr>
      <t>2080505-机关事业单位基本养老保险缴费支出</t>
    </r>
  </si>
  <si>
    <r>
      <rPr>
        <sz val="11"/>
        <rFont val="宋体"/>
        <family val="3"/>
        <charset val="134"/>
      </rPr>
      <t>2080506-机关事业单位职业年金缴费支出</t>
    </r>
  </si>
  <si>
    <r>
      <rPr>
        <sz val="11"/>
        <rFont val="宋体"/>
        <family val="3"/>
        <charset val="134"/>
      </rPr>
      <t>20828-退役军人管理事务</t>
    </r>
  </si>
  <si>
    <r>
      <rPr>
        <sz val="11"/>
        <rFont val="宋体"/>
        <family val="3"/>
        <charset val="134"/>
      </rPr>
      <t>2082850-事业运行</t>
    </r>
  </si>
  <si>
    <r>
      <rPr>
        <sz val="11"/>
        <rFont val="宋体"/>
        <family val="3"/>
        <charset val="134"/>
      </rPr>
      <t>210-卫生健康支出</t>
    </r>
  </si>
  <si>
    <r>
      <rPr>
        <sz val="11"/>
        <rFont val="宋体"/>
        <family val="3"/>
        <charset val="134"/>
      </rPr>
      <t>21011-行政事业单位医疗</t>
    </r>
  </si>
  <si>
    <r>
      <rPr>
        <sz val="11"/>
        <rFont val="宋体"/>
        <family val="3"/>
        <charset val="134"/>
      </rPr>
      <t>2101102-事业单位医疗</t>
    </r>
  </si>
  <si>
    <t>2101199</t>
  </si>
  <si>
    <r>
      <rPr>
        <sz val="11"/>
        <rFont val="宋体"/>
        <family val="3"/>
        <charset val="134"/>
      </rPr>
      <t>2101199-其他行政事业单位医疗支出</t>
    </r>
  </si>
  <si>
    <r>
      <rPr>
        <sz val="11"/>
        <rFont val="宋体"/>
        <family val="3"/>
        <charset val="134"/>
      </rPr>
      <t>221-住房保障支出</t>
    </r>
  </si>
  <si>
    <r>
      <rPr>
        <sz val="11"/>
        <rFont val="宋体"/>
        <family val="3"/>
        <charset val="134"/>
      </rPr>
      <t>22102-住房改革支出</t>
    </r>
  </si>
  <si>
    <r>
      <rPr>
        <sz val="11"/>
        <rFont val="宋体"/>
        <family val="3"/>
        <charset val="134"/>
      </rPr>
      <t>2210201-住房公积金</t>
    </r>
  </si>
  <si>
    <r>
      <rPr>
        <sz val="11"/>
        <rFont val="宋体"/>
        <family val="3"/>
        <charset val="134"/>
      </rPr>
      <t>工资福利支出</t>
    </r>
  </si>
  <si>
    <r>
      <rPr>
        <sz val="11"/>
        <rFont val="宋体"/>
        <family val="3"/>
        <charset val="134"/>
      </rPr>
      <t> 基本工资</t>
    </r>
  </si>
  <si>
    <r>
      <rPr>
        <sz val="11"/>
        <rFont val="宋体"/>
        <family val="3"/>
        <charset val="134"/>
      </rPr>
      <t> 津贴补贴</t>
    </r>
  </si>
  <si>
    <r>
      <rPr>
        <sz val="11"/>
        <rFont val="宋体"/>
        <family val="3"/>
        <charset val="134"/>
      </rPr>
      <t> 绩效工资</t>
    </r>
  </si>
  <si>
    <r>
      <rPr>
        <sz val="11"/>
        <rFont val="宋体"/>
        <family val="3"/>
        <charset val="134"/>
      </rPr>
      <t> 机关事业单位基本养老保险缴费</t>
    </r>
  </si>
  <si>
    <r>
      <rPr>
        <sz val="11"/>
        <rFont val="宋体"/>
        <family val="3"/>
        <charset val="134"/>
      </rPr>
      <t> 职业年金缴费</t>
    </r>
  </si>
  <si>
    <r>
      <rPr>
        <sz val="11"/>
        <rFont val="宋体"/>
        <family val="3"/>
        <charset val="134"/>
      </rPr>
      <t> 职工基本医疗保险缴费</t>
    </r>
  </si>
  <si>
    <r>
      <rPr>
        <sz val="11"/>
        <rFont val="宋体"/>
        <family val="3"/>
        <charset val="134"/>
      </rPr>
      <t> 其他社会保障缴费</t>
    </r>
  </si>
  <si>
    <r>
      <rPr>
        <sz val="11"/>
        <rFont val="宋体"/>
        <family val="3"/>
        <charset val="134"/>
      </rPr>
      <t> 住房公积金</t>
    </r>
  </si>
  <si>
    <r>
      <rPr>
        <sz val="11"/>
        <rFont val="宋体"/>
        <family val="3"/>
        <charset val="134"/>
      </rPr>
      <t> 医疗费</t>
    </r>
  </si>
  <si>
    <r>
      <rPr>
        <sz val="11"/>
        <rFont val="宋体"/>
        <family val="3"/>
        <charset val="134"/>
      </rPr>
      <t> 其他工资福利支出</t>
    </r>
  </si>
  <si>
    <r>
      <rPr>
        <sz val="11"/>
        <rFont val="宋体"/>
        <family val="3"/>
        <charset val="134"/>
      </rPr>
      <t>商品和服务支出</t>
    </r>
  </si>
  <si>
    <r>
      <rPr>
        <sz val="11"/>
        <rFont val="宋体"/>
        <family val="3"/>
        <charset val="134"/>
      </rPr>
      <t> 办公费</t>
    </r>
  </si>
  <si>
    <r>
      <rPr>
        <sz val="11"/>
        <rFont val="宋体"/>
        <family val="3"/>
        <charset val="134"/>
      </rPr>
      <t> 差旅费</t>
    </r>
  </si>
  <si>
    <r>
      <rPr>
        <sz val="11"/>
        <rFont val="宋体"/>
        <family val="3"/>
        <charset val="134"/>
      </rPr>
      <t> 培训费</t>
    </r>
  </si>
  <si>
    <r>
      <rPr>
        <sz val="11"/>
        <rFont val="宋体"/>
        <family val="3"/>
        <charset val="134"/>
      </rPr>
      <t> 工会经费</t>
    </r>
  </si>
  <si>
    <r>
      <rPr>
        <sz val="11"/>
        <rFont val="宋体"/>
        <family val="3"/>
        <charset val="134"/>
      </rPr>
      <t> 福利费</t>
    </r>
  </si>
  <si>
    <r>
      <rPr>
        <sz val="11"/>
        <rFont val="宋体"/>
        <family val="3"/>
        <charset val="134"/>
      </rPr>
      <t> 其他商品和服务支出</t>
    </r>
  </si>
  <si>
    <t>履职效能</t>
  </si>
  <si>
    <t>≥</t>
  </si>
  <si>
    <t>%</t>
  </si>
  <si>
    <t>100</t>
  </si>
  <si>
    <t>质量指标</t>
  </si>
  <si>
    <t>社会效应</t>
  </si>
  <si>
    <t>社会效益</t>
  </si>
  <si>
    <t>80</t>
  </si>
  <si>
    <t>服务对象满意度</t>
  </si>
  <si>
    <t>2022年预算数</t>
    <phoneticPr fontId="2" type="noConversion"/>
  </si>
  <si>
    <t>2022年基本支出</t>
    <phoneticPr fontId="2" type="noConversion"/>
  </si>
  <si>
    <t>714-重庆市梁平区新盛镇人民政府</t>
    <phoneticPr fontId="2" type="noConversion"/>
  </si>
  <si>
    <t>质量指标</t>
    <phoneticPr fontId="2" type="noConversion"/>
  </si>
  <si>
    <t>效益指标</t>
    <phoneticPr fontId="2" type="noConversion"/>
  </si>
  <si>
    <t>%</t>
    <phoneticPr fontId="2" type="noConversion"/>
  </si>
  <si>
    <t>正向指标</t>
    <phoneticPr fontId="2" type="noConversion"/>
  </si>
  <si>
    <t>三级指标</t>
    <phoneticPr fontId="2" type="noConversion"/>
  </si>
  <si>
    <t>国防</t>
    <phoneticPr fontId="2" type="noConversion"/>
  </si>
  <si>
    <t>30201</t>
  </si>
  <si>
    <t>30211</t>
  </si>
  <si>
    <t>30216</t>
  </si>
  <si>
    <t>30228</t>
  </si>
  <si>
    <t>30229</t>
  </si>
  <si>
    <t>30299</t>
  </si>
  <si>
    <t>保障单位日常运转，提高预算编制质量，严格执行预算。</t>
    <phoneticPr fontId="2" type="noConversion"/>
  </si>
  <si>
    <t xml:space="preserve">50015521Y000000030890-公用经费综合定额(事业)
</t>
    <phoneticPr fontId="2" type="noConversion"/>
  </si>
  <si>
    <t>02-运行管理</t>
    <phoneticPr fontId="2" type="noConversion"/>
  </si>
  <si>
    <t>023-53664101</t>
    <phoneticPr fontId="2" type="noConversion"/>
  </si>
  <si>
    <t>预算编制质量=∣（执行数-预算数）/预算数∣</t>
    <phoneticPr fontId="2" type="noConversion"/>
  </si>
  <si>
    <t>≤</t>
    <phoneticPr fontId="2" type="noConversion"/>
  </si>
  <si>
    <t>反向指标</t>
    <phoneticPr fontId="2" type="noConversion"/>
  </si>
  <si>
    <t>数量指标</t>
    <phoneticPr fontId="2" type="noConversion"/>
  </si>
  <si>
    <t>科目调整次数</t>
    <phoneticPr fontId="2" type="noConversion"/>
  </si>
  <si>
    <t>次</t>
    <phoneticPr fontId="2" type="noConversion"/>
  </si>
  <si>
    <t>经济效益指标</t>
    <phoneticPr fontId="2" type="noConversion"/>
  </si>
  <si>
    <t>运转保障率</t>
    <phoneticPr fontId="2" type="noConversion"/>
  </si>
  <si>
    <t>＝</t>
    <phoneticPr fontId="2" type="noConversion"/>
  </si>
  <si>
    <t>“三公经费控制率”=（实际支出数/预算安排数）×100%</t>
    <phoneticPr fontId="2" type="noConversion"/>
  </si>
  <si>
    <t>本单位无三公经费预算，故此表无数据</t>
    <phoneticPr fontId="2" type="noConversion"/>
  </si>
  <si>
    <t>本单位无采购预算，故此表无数据</t>
    <phoneticPr fontId="2" type="noConversion"/>
  </si>
  <si>
    <t xml:space="preserve">保障日常运转和人员经费	</t>
  </si>
  <si>
    <t xml:space="preserve">法制政策宣传知晓率	</t>
  </si>
  <si>
    <t>部门整体绩效情况</t>
  </si>
  <si>
    <t>定性</t>
    <phoneticPr fontId="2" type="noConversion"/>
  </si>
  <si>
    <t>良</t>
    <phoneticPr fontId="2" type="noConversion"/>
  </si>
  <si>
    <t>全面贯彻执行区委、区政府各项路线、方针、政策，完成镇党工委、办事处交办的各项工作任务，深入学习贯彻习近平新时代中国特色社会主义思想、党的十九大和党的十九届二中、三中、四中、五中全会精神，积极贯彻落实党中央关于推动成渝地区双城经济圈建设的重大战略部署，坚持新发展理念，推动高质量发展，突出抓好辖区内退役军人保障服务工作、做好关系转接、信息采集、情况反映、慰问帮扶等为退役军人提供服务工作。</t>
    <phoneticPr fontId="2" type="noConversion"/>
  </si>
  <si>
    <t>赵顺云</t>
    <phoneticPr fontId="2" type="noConversion"/>
  </si>
  <si>
    <t xml:space="preserve">创造良好的人居环境 </t>
    <phoneticPr fontId="2" type="noConversion"/>
  </si>
  <si>
    <t xml:space="preserve">服务辖区群众满意度 </t>
    <phoneticPr fontId="2" type="noConversion"/>
  </si>
  <si>
    <t>重庆市梁平区新盛镇退役军人服务站政府采购预算明细表</t>
  </si>
  <si>
    <t>重庆市梁平区新盛镇退役军人服务站部门（单位）支出总表</t>
  </si>
  <si>
    <t>重庆市梁平区新盛镇退役军人服务站部门（单位）收入总表</t>
  </si>
  <si>
    <t>重庆市梁平区新盛镇退役军人服务站部门（单位）收支总表</t>
  </si>
  <si>
    <t>重庆市梁平区新盛镇退役军人服务站政府性基金预算支出表</t>
  </si>
  <si>
    <t>重庆市梁平区新盛镇退役军人服务站一般公共预算“三公”经费支出表</t>
  </si>
  <si>
    <t>重庆市梁平区新盛镇退役军人服务站一般公共预算财政拨款基本支出预算表</t>
  </si>
  <si>
    <t>重庆市梁平区新盛镇退役军人服务站一般公共预算财政拨款支出预算表</t>
  </si>
  <si>
    <t>重庆市梁平区新盛镇退役军人服务站财政拨款收支总表</t>
  </si>
  <si>
    <t xml:space="preserve">714006_重庆市梁平区新盛镇退役军人服务站
</t>
    <phoneticPr fontId="2" type="noConversion"/>
  </si>
</sst>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00_);[Red]\(0.00\)"/>
    <numFmt numFmtId="178" formatCode="0.00_ "/>
  </numFmts>
  <fonts count="40">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10"/>
      <name val="Arial"/>
      <family val="2"/>
    </font>
    <font>
      <sz val="11"/>
      <color theme="1"/>
      <name val="等线"/>
      <family val="3"/>
      <charset val="134"/>
      <scheme val="minor"/>
    </font>
    <font>
      <sz val="16"/>
      <color rgb="FF000000"/>
      <name val="方正仿宋_GBK"/>
      <family val="3"/>
      <charset val="134"/>
    </font>
    <font>
      <sz val="16"/>
      <color theme="1"/>
      <name val="方正仿宋_GBK"/>
      <family val="3"/>
      <charset val="134"/>
    </font>
    <font>
      <sz val="16"/>
      <color theme="1"/>
      <name val="Times New Roman"/>
      <family val="1"/>
    </font>
    <font>
      <sz val="10.5"/>
      <color theme="1"/>
      <name val="Calibri"/>
      <family val="2"/>
    </font>
    <font>
      <sz val="18"/>
      <color rgb="FF000000"/>
      <name val="Times New Roman"/>
      <family val="1"/>
    </font>
    <font>
      <sz val="18"/>
      <color rgb="FF000000"/>
      <name val="方正小标宋_GBK"/>
      <family val="3"/>
      <charset val="134"/>
    </font>
    <font>
      <sz val="11"/>
      <color rgb="FF000000"/>
      <name val="等线"/>
      <charset val="134"/>
    </font>
    <font>
      <b/>
      <sz val="12"/>
      <color rgb="FF000000"/>
      <name val="宋体"/>
      <family val="3"/>
      <charset val="134"/>
    </font>
    <font>
      <b/>
      <sz val="12"/>
      <color theme="1"/>
      <name val="宋体"/>
      <family val="3"/>
      <charset val="134"/>
    </font>
    <font>
      <sz val="12"/>
      <color theme="1"/>
      <name val="宋体"/>
      <family val="3"/>
      <charset val="134"/>
    </font>
    <font>
      <sz val="16"/>
      <color rgb="FF000000"/>
      <name val="Times New Roman"/>
      <family val="1"/>
    </font>
    <font>
      <sz val="11"/>
      <color rgb="FF000000"/>
      <name val="方正黑体_GBK"/>
      <family val="3"/>
      <charset val="134"/>
    </font>
    <font>
      <sz val="12"/>
      <color rgb="FF000000"/>
      <name val="方正黑体_GBK"/>
      <family val="3"/>
      <charset val="134"/>
    </font>
    <font>
      <sz val="14"/>
      <color theme="1"/>
      <name val="方正黑体_GBK"/>
      <family val="3"/>
      <charset val="134"/>
    </font>
    <font>
      <sz val="10"/>
      <color theme="1"/>
      <name val="方正黑体_GBK"/>
      <family val="3"/>
      <charset val="134"/>
    </font>
    <font>
      <sz val="10"/>
      <color theme="1"/>
      <name val="宋体"/>
      <family val="3"/>
      <charset val="134"/>
    </font>
    <font>
      <sz val="11"/>
      <color indexed="8"/>
      <name val="等线"/>
      <family val="2"/>
      <charset val="1"/>
      <scheme val="minor"/>
    </font>
    <font>
      <sz val="11"/>
      <color indexed="8"/>
      <name val="等线"/>
      <family val="3"/>
      <charset val="134"/>
    </font>
    <font>
      <sz val="11"/>
      <color theme="1"/>
      <name val="宋体"/>
      <family val="3"/>
      <charset val="134"/>
    </font>
    <font>
      <sz val="11"/>
      <color indexed="8"/>
      <name val="宋体"/>
      <family val="3"/>
      <charset val="134"/>
    </font>
    <font>
      <sz val="10"/>
      <color theme="1"/>
      <name val="Arial"/>
      <family val="2"/>
    </font>
    <font>
      <b/>
      <sz val="16"/>
      <name val="华文细黑"/>
      <family val="3"/>
      <charset val="134"/>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rgb="FFC0C0C0"/>
      </left>
      <right style="thin">
        <color rgb="FFC0C0C0"/>
      </right>
      <top style="thin">
        <color rgb="FFC0C0C0"/>
      </top>
      <bottom style="thin">
        <color rgb="FFC0C0C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C2C3C4"/>
      </left>
      <right style="thin">
        <color rgb="FFC2C3C4"/>
      </right>
      <top style="thin">
        <color rgb="FFC2C3C4"/>
      </top>
      <bottom style="thin">
        <color rgb="FFC2C3C4"/>
      </bottom>
      <diagonal/>
    </border>
  </borders>
  <cellStyleXfs count="16">
    <xf numFmtId="0" fontId="0" fillId="0" borderId="0"/>
    <xf numFmtId="0" fontId="5" fillId="0" borderId="0"/>
    <xf numFmtId="0" fontId="5" fillId="0" borderId="0"/>
    <xf numFmtId="0" fontId="16" fillId="0" borderId="0"/>
    <xf numFmtId="0" fontId="16" fillId="0" borderId="0" applyNumberFormat="0" applyFont="0" applyFill="0" applyBorder="0" applyAlignment="0" applyProtection="0"/>
    <xf numFmtId="0" fontId="17" fillId="0" borderId="0">
      <alignment vertical="center"/>
    </xf>
    <xf numFmtId="0" fontId="34" fillId="0" borderId="0">
      <alignment vertical="center"/>
    </xf>
    <xf numFmtId="0" fontId="35" fillId="0" borderId="0">
      <alignment vertical="center"/>
    </xf>
    <xf numFmtId="0" fontId="38" fillId="0" borderId="0"/>
    <xf numFmtId="9" fontId="38" fillId="0" borderId="0" applyFont="0" applyFill="0" applyBorder="0" applyAlignment="0" applyProtection="0"/>
    <xf numFmtId="44" fontId="38" fillId="0" borderId="0" applyFont="0" applyFill="0" applyBorder="0" applyAlignment="0" applyProtection="0"/>
    <xf numFmtId="42" fontId="38" fillId="0" borderId="0" applyFont="0" applyFill="0" applyBorder="0" applyAlignment="0" applyProtection="0"/>
    <xf numFmtId="43" fontId="38" fillId="0" borderId="0" applyFont="0" applyFill="0" applyBorder="0" applyAlignment="0" applyProtection="0"/>
    <xf numFmtId="41" fontId="38" fillId="0" borderId="0" applyFont="0" applyFill="0" applyBorder="0" applyAlignment="0" applyProtection="0"/>
    <xf numFmtId="0" fontId="38" fillId="0" borderId="0"/>
    <xf numFmtId="0" fontId="34" fillId="0" borderId="0">
      <alignment vertical="center"/>
    </xf>
  </cellStyleXfs>
  <cellXfs count="289">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4" xfId="1" applyFont="1" applyFill="1" applyBorder="1" applyAlignment="1">
      <alignment horizontal="left" vertical="center"/>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0" fontId="9" fillId="0" borderId="1" xfId="1" applyFont="1" applyBorder="1" applyAlignment="1">
      <alignment horizontal="center" vertical="center"/>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 fontId="9" fillId="0" borderId="1" xfId="2" applyNumberFormat="1" applyFont="1" applyFill="1" applyBorder="1" applyAlignment="1">
      <alignment horizontal="right" vertical="center" wrapText="1"/>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0" xfId="2" applyFont="1" applyFill="1" applyBorder="1" applyAlignment="1">
      <alignment vertical="center"/>
    </xf>
    <xf numFmtId="4" fontId="9" fillId="0" borderId="9"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8"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6" fillId="0" borderId="0" xfId="1" applyNumberFormat="1" applyFont="1" applyFill="1" applyAlignment="1" applyProtection="1">
      <alignment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alignment horizontal="right" vertical="center"/>
    </xf>
    <xf numFmtId="4" fontId="9" fillId="3" borderId="1" xfId="1" applyNumberFormat="1" applyFont="1" applyFill="1" applyBorder="1" applyAlignment="1">
      <alignment horizontal="center" vertical="center"/>
    </xf>
    <xf numFmtId="4" fontId="9" fillId="3" borderId="2" xfId="1" applyNumberFormat="1" applyFont="1" applyFill="1" applyBorder="1" applyAlignment="1">
      <alignment horizontal="right" vertical="center"/>
    </xf>
    <xf numFmtId="4" fontId="9" fillId="3" borderId="1" xfId="1" applyNumberFormat="1" applyFont="1" applyFill="1" applyBorder="1" applyAlignment="1">
      <alignment horizontal="right" vertical="center"/>
    </xf>
    <xf numFmtId="4" fontId="9" fillId="3" borderId="1" xfId="1" applyNumberFormat="1" applyFont="1" applyFill="1" applyBorder="1" applyAlignment="1" applyProtection="1">
      <alignment horizontal="right" vertical="center"/>
    </xf>
    <xf numFmtId="49" fontId="6" fillId="0" borderId="0" xfId="2" applyNumberFormat="1" applyFont="1" applyFill="1" applyAlignment="1" applyProtection="1">
      <alignment horizontal="left" vertical="center"/>
    </xf>
    <xf numFmtId="49" fontId="11" fillId="0" borderId="0" xfId="2" applyNumberFormat="1" applyFont="1" applyFill="1" applyAlignment="1">
      <alignment horizontal="centerContinuous"/>
    </xf>
    <xf numFmtId="49" fontId="9" fillId="0" borderId="0" xfId="2" applyNumberFormat="1" applyFont="1" applyFill="1"/>
    <xf numFmtId="49" fontId="10" fillId="0" borderId="2" xfId="2" applyNumberFormat="1" applyFont="1" applyFill="1" applyBorder="1" applyAlignment="1" applyProtection="1">
      <alignment horizontal="center" vertical="center"/>
    </xf>
    <xf numFmtId="49" fontId="5" fillId="0" borderId="0" xfId="2" applyNumberFormat="1" applyFill="1"/>
    <xf numFmtId="49" fontId="5" fillId="0" borderId="0" xfId="2" applyNumberFormat="1"/>
    <xf numFmtId="49" fontId="11" fillId="0" borderId="0" xfId="2" applyNumberFormat="1" applyFont="1" applyAlignment="1">
      <alignment horizontal="centerContinuous"/>
    </xf>
    <xf numFmtId="49" fontId="9" fillId="0" borderId="0" xfId="2" applyNumberFormat="1" applyFont="1"/>
    <xf numFmtId="4" fontId="9" fillId="3" borderId="1" xfId="2" applyNumberFormat="1" applyFont="1" applyFill="1" applyBorder="1" applyAlignment="1" applyProtection="1">
      <alignment horizontal="right" vertical="center" wrapText="1"/>
    </xf>
    <xf numFmtId="49" fontId="9" fillId="0" borderId="1" xfId="2" applyNumberFormat="1" applyFont="1" applyFill="1" applyBorder="1" applyAlignment="1" applyProtection="1">
      <alignment horizontal="left" vertical="center"/>
    </xf>
    <xf numFmtId="4" fontId="9" fillId="3" borderId="1" xfId="1" applyNumberFormat="1" applyFont="1" applyFill="1" applyBorder="1" applyAlignment="1">
      <alignment horizontal="right" vertical="center" wrapText="1"/>
    </xf>
    <xf numFmtId="4" fontId="9" fillId="3" borderId="5" xfId="2" applyNumberFormat="1" applyFont="1" applyFill="1" applyBorder="1" applyAlignment="1">
      <alignment horizontal="right" vertical="center" wrapText="1"/>
    </xf>
    <xf numFmtId="4" fontId="9" fillId="3" borderId="2" xfId="2" applyNumberFormat="1" applyFont="1" applyFill="1" applyBorder="1" applyAlignment="1">
      <alignment horizontal="right" vertical="center" wrapText="1"/>
    </xf>
    <xf numFmtId="4" fontId="9" fillId="3" borderId="1" xfId="2" applyNumberFormat="1" applyFont="1" applyFill="1" applyBorder="1" applyAlignment="1">
      <alignment vertical="center" wrapText="1"/>
    </xf>
    <xf numFmtId="0" fontId="5" fillId="0" borderId="0" xfId="2" applyAlignment="1">
      <alignment vertical="center"/>
    </xf>
    <xf numFmtId="0" fontId="5" fillId="0" borderId="1" xfId="2" applyFill="1" applyBorder="1" applyAlignment="1">
      <alignment vertical="center"/>
    </xf>
    <xf numFmtId="49" fontId="9" fillId="0" borderId="1" xfId="2" applyNumberFormat="1" applyFont="1" applyFill="1" applyBorder="1" applyAlignment="1" applyProtection="1">
      <alignment horizontal="right" vertical="center"/>
    </xf>
    <xf numFmtId="4" fontId="9" fillId="0" borderId="6" xfId="2" applyNumberFormat="1" applyFont="1" applyFill="1" applyBorder="1" applyAlignment="1" applyProtection="1">
      <alignment horizontal="right" vertical="center" wrapText="1"/>
    </xf>
    <xf numFmtId="4" fontId="9" fillId="4" borderId="1" xfId="2" applyNumberFormat="1" applyFont="1" applyFill="1" applyBorder="1" applyAlignment="1" applyProtection="1">
      <alignment horizontal="right" vertical="center" wrapText="1"/>
    </xf>
    <xf numFmtId="0" fontId="5" fillId="4" borderId="1" xfId="2" applyFill="1" applyBorder="1"/>
    <xf numFmtId="0" fontId="10" fillId="0" borderId="2" xfId="2" applyNumberFormat="1" applyFont="1" applyFill="1" applyBorder="1" applyAlignment="1" applyProtection="1">
      <alignment horizontal="center" vertical="center"/>
    </xf>
    <xf numFmtId="0" fontId="18" fillId="0" borderId="0" xfId="0" applyFont="1"/>
    <xf numFmtId="0" fontId="9" fillId="0" borderId="9" xfId="2" applyFont="1" applyBorder="1" applyAlignment="1">
      <alignment vertical="center" wrapText="1"/>
    </xf>
    <xf numFmtId="0" fontId="5" fillId="0" borderId="0" xfId="2" applyFont="1" applyFill="1"/>
    <xf numFmtId="0" fontId="5" fillId="0" borderId="0" xfId="2" applyFont="1"/>
    <xf numFmtId="4" fontId="9" fillId="0" borderId="1" xfId="1" applyNumberFormat="1" applyFont="1" applyFill="1" applyBorder="1" applyAlignment="1">
      <alignment horizontal="left" vertical="center" wrapText="1"/>
    </xf>
    <xf numFmtId="0" fontId="5" fillId="0" borderId="7" xfId="1" applyFont="1" applyBorder="1" applyAlignment="1">
      <alignment wrapText="1"/>
    </xf>
    <xf numFmtId="0" fontId="5" fillId="0" borderId="0" xfId="1" applyFont="1" applyAlignment="1">
      <alignment wrapText="1"/>
    </xf>
    <xf numFmtId="0" fontId="19" fillId="0" borderId="0" xfId="0" applyFont="1" applyAlignment="1">
      <alignment horizontal="left"/>
    </xf>
    <xf numFmtId="0" fontId="21" fillId="0" borderId="0" xfId="0" applyFont="1"/>
    <xf numFmtId="0" fontId="21" fillId="0" borderId="0" xfId="0" applyFont="1" applyAlignment="1">
      <alignment wrapText="1"/>
    </xf>
    <xf numFmtId="0" fontId="24" fillId="0" borderId="0" xfId="0" applyFont="1" applyAlignment="1">
      <alignment horizontal="left"/>
    </xf>
    <xf numFmtId="0" fontId="26" fillId="0" borderId="16" xfId="0" applyFont="1" applyBorder="1" applyAlignment="1">
      <alignment horizontal="center" wrapText="1"/>
    </xf>
    <xf numFmtId="0" fontId="27" fillId="0" borderId="13" xfId="0" applyFont="1" applyBorder="1" applyAlignment="1">
      <alignment horizontal="center"/>
    </xf>
    <xf numFmtId="0" fontId="24" fillId="0" borderId="16" xfId="0" applyFont="1" applyBorder="1" applyAlignment="1">
      <alignment horizontal="left"/>
    </xf>
    <xf numFmtId="0" fontId="28" fillId="0" borderId="0" xfId="0" applyFont="1" applyAlignment="1">
      <alignment horizontal="justify"/>
    </xf>
    <xf numFmtId="0" fontId="32" fillId="0" borderId="11" xfId="0" applyFont="1" applyBorder="1" applyAlignment="1">
      <alignment horizontal="left" wrapText="1"/>
    </xf>
    <xf numFmtId="0" fontId="32" fillId="0" borderId="13" xfId="0" applyFont="1" applyBorder="1" applyAlignment="1">
      <alignment horizontal="left" wrapText="1"/>
    </xf>
    <xf numFmtId="0" fontId="33" fillId="0" borderId="16" xfId="0" applyFont="1" applyBorder="1" applyAlignment="1">
      <alignment horizontal="left" wrapText="1"/>
    </xf>
    <xf numFmtId="0" fontId="32" fillId="0" borderId="13" xfId="0" applyFont="1" applyBorder="1" applyAlignment="1">
      <alignment horizontal="center"/>
    </xf>
    <xf numFmtId="0" fontId="32" fillId="0" borderId="16" xfId="0" applyFont="1" applyBorder="1" applyAlignment="1">
      <alignment horizontal="center"/>
    </xf>
    <xf numFmtId="0" fontId="32" fillId="0" borderId="13" xfId="0" applyFont="1" applyBorder="1" applyAlignment="1">
      <alignment horizontal="left"/>
    </xf>
    <xf numFmtId="0" fontId="33" fillId="0" borderId="16" xfId="0" applyFont="1" applyBorder="1" applyAlignment="1">
      <alignment horizontal="left"/>
    </xf>
    <xf numFmtId="0" fontId="33" fillId="0" borderId="16" xfId="0" applyFont="1" applyBorder="1" applyAlignment="1">
      <alignment horizontal="center"/>
    </xf>
    <xf numFmtId="4" fontId="9" fillId="0" borderId="1" xfId="1" applyNumberFormat="1" applyFont="1" applyBorder="1" applyAlignment="1">
      <alignment horizontal="left" vertical="center"/>
    </xf>
    <xf numFmtId="0" fontId="9" fillId="0" borderId="10" xfId="1" applyFont="1" applyBorder="1" applyAlignment="1">
      <alignment horizontal="center" vertical="center"/>
    </xf>
    <xf numFmtId="0" fontId="9" fillId="0" borderId="4" xfId="1" applyFont="1" applyBorder="1" applyAlignment="1">
      <alignment horizontal="center" vertical="center"/>
    </xf>
    <xf numFmtId="4" fontId="15" fillId="0" borderId="1" xfId="6" applyNumberFormat="1" applyFont="1" applyBorder="1" applyAlignment="1">
      <alignment horizontal="right" vertical="center"/>
    </xf>
    <xf numFmtId="4" fontId="9" fillId="0" borderId="1" xfId="1" applyNumberFormat="1" applyFont="1" applyBorder="1" applyAlignment="1">
      <alignment horizontal="left" vertical="center" wrapText="1"/>
    </xf>
    <xf numFmtId="0" fontId="9" fillId="0" borderId="1" xfId="2" applyFont="1" applyBorder="1" applyAlignment="1">
      <alignment vertical="center" wrapText="1"/>
    </xf>
    <xf numFmtId="0" fontId="15" fillId="6" borderId="1" xfId="6" applyFont="1" applyFill="1" applyBorder="1" applyAlignment="1">
      <alignment horizontal="left" vertical="center"/>
    </xf>
    <xf numFmtId="4" fontId="15" fillId="6" borderId="1" xfId="6" applyNumberFormat="1" applyFont="1" applyFill="1" applyBorder="1" applyAlignment="1">
      <alignment horizontal="right" vertical="center"/>
    </xf>
    <xf numFmtId="0" fontId="15" fillId="0" borderId="1" xfId="6" applyNumberFormat="1" applyFont="1" applyBorder="1" applyAlignment="1">
      <alignment horizontal="left" vertical="center" wrapText="1"/>
    </xf>
    <xf numFmtId="0" fontId="15" fillId="0" borderId="1" xfId="6" applyFont="1" applyBorder="1" applyAlignment="1">
      <alignment horizontal="left" vertical="center"/>
    </xf>
    <xf numFmtId="0" fontId="33" fillId="0" borderId="18" xfId="0" applyFont="1" applyBorder="1" applyAlignment="1">
      <alignment horizontal="left" wrapText="1"/>
    </xf>
    <xf numFmtId="0" fontId="33" fillId="0" borderId="14" xfId="0" applyFont="1" applyBorder="1" applyAlignment="1">
      <alignment horizontal="left"/>
    </xf>
    <xf numFmtId="0" fontId="33" fillId="0" borderId="18" xfId="0" applyFont="1" applyBorder="1" applyAlignment="1">
      <alignment horizontal="center"/>
    </xf>
    <xf numFmtId="0" fontId="33" fillId="0" borderId="14" xfId="0" applyFont="1" applyBorder="1" applyAlignment="1">
      <alignment horizontal="center"/>
    </xf>
    <xf numFmtId="0" fontId="5" fillId="0" borderId="1" xfId="2" applyFill="1" applyBorder="1"/>
    <xf numFmtId="178" fontId="9" fillId="0" borderId="1" xfId="2" applyNumberFormat="1" applyFont="1" applyFill="1" applyBorder="1" applyAlignment="1" applyProtection="1">
      <alignment horizontal="left" vertical="center"/>
    </xf>
    <xf numFmtId="0" fontId="5" fillId="0" borderId="1" xfId="2" applyBorder="1"/>
    <xf numFmtId="0" fontId="24" fillId="0" borderId="16" xfId="0" applyFont="1" applyBorder="1" applyAlignment="1">
      <alignment horizontal="center"/>
    </xf>
    <xf numFmtId="0" fontId="27" fillId="0" borderId="14" xfId="0" applyFont="1" applyBorder="1" applyAlignment="1"/>
    <xf numFmtId="0" fontId="33" fillId="0" borderId="11" xfId="0" applyFont="1" applyBorder="1" applyAlignment="1">
      <alignment horizontal="center"/>
    </xf>
    <xf numFmtId="0" fontId="33" fillId="0" borderId="13" xfId="0" applyFont="1" applyBorder="1" applyAlignment="1">
      <alignment horizontal="center"/>
    </xf>
    <xf numFmtId="0" fontId="33" fillId="0" borderId="14" xfId="0" applyFont="1" applyBorder="1" applyAlignment="1">
      <alignment horizontal="left"/>
    </xf>
    <xf numFmtId="0" fontId="33" fillId="0" borderId="18" xfId="0" applyFont="1" applyBorder="1" applyAlignment="1">
      <alignment horizontal="center"/>
    </xf>
    <xf numFmtId="0" fontId="33" fillId="0" borderId="14" xfId="0" applyFont="1" applyBorder="1" applyAlignment="1">
      <alignment horizontal="center"/>
    </xf>
    <xf numFmtId="4" fontId="15" fillId="0" borderId="28" xfId="6" applyNumberFormat="1" applyFont="1" applyBorder="1" applyAlignment="1">
      <alignment horizontal="right" vertical="center"/>
    </xf>
    <xf numFmtId="4" fontId="15" fillId="0" borderId="1" xfId="6" applyNumberFormat="1" applyFont="1" applyBorder="1" applyAlignment="1">
      <alignment horizontal="left" vertical="center"/>
    </xf>
    <xf numFmtId="0" fontId="0" fillId="0" borderId="0" xfId="0"/>
    <xf numFmtId="0" fontId="19" fillId="0" borderId="0" xfId="0" applyFont="1" applyAlignment="1">
      <alignment horizontal="left"/>
    </xf>
    <xf numFmtId="0" fontId="29" fillId="0" borderId="11" xfId="0" applyFont="1" applyBorder="1" applyAlignment="1">
      <alignment horizontal="center" wrapText="1"/>
    </xf>
    <xf numFmtId="177" fontId="37" fillId="0" borderId="11" xfId="7" applyNumberFormat="1" applyFont="1" applyBorder="1" applyAlignment="1">
      <alignment horizontal="right" vertical="center" wrapText="1"/>
    </xf>
    <xf numFmtId="0" fontId="29" fillId="0" borderId="11" xfId="0" applyFont="1" applyBorder="1" applyAlignment="1">
      <alignment horizontal="right" wrapText="1"/>
    </xf>
    <xf numFmtId="0" fontId="36" fillId="0" borderId="11" xfId="5" applyFont="1" applyFill="1" applyBorder="1" applyAlignment="1">
      <alignment horizontal="left" vertical="center" wrapText="1"/>
    </xf>
    <xf numFmtId="0" fontId="36" fillId="0" borderId="11" xfId="5" applyFont="1" applyFill="1" applyBorder="1" applyAlignment="1" applyProtection="1">
      <alignment horizontal="left" vertical="center" wrapText="1"/>
      <protection locked="0"/>
    </xf>
    <xf numFmtId="0" fontId="36" fillId="0" borderId="11" xfId="5" applyFont="1" applyFill="1" applyBorder="1" applyAlignment="1">
      <alignment horizontal="center" vertical="center" wrapText="1"/>
    </xf>
    <xf numFmtId="0" fontId="33" fillId="0" borderId="18" xfId="0" applyFont="1" applyBorder="1" applyAlignment="1">
      <alignment horizontal="left" vertical="top" wrapText="1"/>
    </xf>
    <xf numFmtId="4" fontId="15" fillId="0" borderId="1" xfId="15" applyNumberFormat="1" applyFont="1" applyBorder="1" applyAlignment="1">
      <alignment horizontal="right" vertical="center"/>
    </xf>
    <xf numFmtId="4" fontId="15" fillId="6" borderId="1" xfId="15" applyNumberFormat="1" applyFont="1" applyFill="1" applyBorder="1" applyAlignment="1">
      <alignment horizontal="right" vertical="center"/>
    </xf>
    <xf numFmtId="0" fontId="15" fillId="0" borderId="1" xfId="15" applyFont="1" applyBorder="1" applyAlignment="1">
      <alignment horizontal="left" vertical="center" wrapText="1"/>
    </xf>
    <xf numFmtId="0" fontId="15" fillId="0" borderId="1" xfId="15" applyFont="1" applyBorder="1" applyAlignment="1">
      <alignment horizontal="left" vertical="center"/>
    </xf>
    <xf numFmtId="4" fontId="15" fillId="0" borderId="28" xfId="15" applyNumberFormat="1" applyFont="1" applyBorder="1" applyAlignment="1">
      <alignment horizontal="right" vertical="center"/>
    </xf>
    <xf numFmtId="4" fontId="15" fillId="6" borderId="32" xfId="15" applyNumberFormat="1" applyFont="1" applyFill="1" applyBorder="1" applyAlignment="1">
      <alignment horizontal="right" vertical="center"/>
    </xf>
    <xf numFmtId="0" fontId="39" fillId="0" borderId="0" xfId="2" applyFont="1" applyFill="1" applyAlignment="1">
      <alignment horizontal="centerContinuous"/>
    </xf>
    <xf numFmtId="49" fontId="39" fillId="0" borderId="0" xfId="2" applyNumberFormat="1" applyFont="1" applyFill="1" applyAlignment="1" applyProtection="1">
      <alignment horizontal="centerContinuous"/>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0"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9"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26" fillId="0" borderId="12" xfId="0" applyFont="1" applyBorder="1" applyAlignment="1">
      <alignment horizontal="center" wrapText="1"/>
    </xf>
    <xf numFmtId="0" fontId="26" fillId="0" borderId="13" xfId="0" applyFont="1" applyBorder="1" applyAlignment="1">
      <alignment horizontal="center" wrapText="1"/>
    </xf>
    <xf numFmtId="0" fontId="23" fillId="0" borderId="0" xfId="0" applyFont="1" applyAlignment="1">
      <alignment horizontal="center" wrapText="1"/>
    </xf>
    <xf numFmtId="0" fontId="22" fillId="0" borderId="0" xfId="0" applyFont="1" applyAlignment="1">
      <alignment horizontal="center" wrapText="1"/>
    </xf>
    <xf numFmtId="0" fontId="25" fillId="0" borderId="12" xfId="0" applyFont="1" applyBorder="1" applyAlignment="1">
      <alignment horizontal="center" wrapText="1"/>
    </xf>
    <xf numFmtId="0" fontId="25" fillId="0" borderId="13" xfId="0" applyFont="1" applyBorder="1" applyAlignment="1">
      <alignment horizontal="center" wrapText="1"/>
    </xf>
    <xf numFmtId="0" fontId="26" fillId="0" borderId="18" xfId="0" applyFont="1" applyBorder="1" applyAlignment="1">
      <alignment horizontal="center" wrapText="1"/>
    </xf>
    <xf numFmtId="0" fontId="26" fillId="0" borderId="14" xfId="0" applyFont="1" applyBorder="1" applyAlignment="1">
      <alignment horizontal="center" wrapText="1"/>
    </xf>
    <xf numFmtId="0" fontId="22" fillId="0" borderId="24" xfId="0" applyFont="1" applyBorder="1" applyAlignment="1">
      <alignment horizontal="center" wrapText="1"/>
    </xf>
    <xf numFmtId="0" fontId="37" fillId="0" borderId="18" xfId="5" applyFont="1" applyFill="1" applyBorder="1" applyAlignment="1">
      <alignment horizontal="left" vertical="top" wrapText="1"/>
    </xf>
    <xf numFmtId="0" fontId="37" fillId="0" borderId="17" xfId="5" applyFont="1" applyFill="1" applyBorder="1" applyAlignment="1">
      <alignment horizontal="left" vertical="top" wrapText="1"/>
    </xf>
    <xf numFmtId="0" fontId="37" fillId="0" borderId="14" xfId="5" applyFont="1" applyFill="1" applyBorder="1" applyAlignment="1">
      <alignment horizontal="left" vertical="top" wrapText="1"/>
    </xf>
    <xf numFmtId="0" fontId="36" fillId="0" borderId="17" xfId="5" applyFont="1" applyFill="1" applyBorder="1" applyAlignment="1">
      <alignment horizontal="center" vertical="center" wrapText="1"/>
    </xf>
    <xf numFmtId="0" fontId="36" fillId="0" borderId="14" xfId="5" applyFont="1" applyFill="1" applyBorder="1" applyAlignment="1">
      <alignment horizontal="center" vertical="center" wrapText="1"/>
    </xf>
    <xf numFmtId="0" fontId="36" fillId="0" borderId="18" xfId="5" applyFont="1" applyFill="1" applyBorder="1" applyAlignment="1">
      <alignment horizontal="center" vertical="center" wrapText="1"/>
    </xf>
    <xf numFmtId="0" fontId="36" fillId="0" borderId="18" xfId="5" applyFont="1" applyBorder="1" applyAlignment="1">
      <alignment horizontal="left" vertical="center" wrapText="1"/>
    </xf>
    <xf numFmtId="0" fontId="36" fillId="0" borderId="17" xfId="5" applyFont="1" applyBorder="1" applyAlignment="1">
      <alignment horizontal="left" vertical="center" wrapText="1"/>
    </xf>
    <xf numFmtId="0" fontId="36" fillId="0" borderId="14" xfId="5" applyFont="1" applyBorder="1" applyAlignment="1">
      <alignment horizontal="left" vertical="center" wrapText="1"/>
    </xf>
    <xf numFmtId="0" fontId="29" fillId="0" borderId="19" xfId="0" applyFont="1" applyBorder="1" applyAlignment="1">
      <alignment horizontal="center" wrapText="1"/>
    </xf>
    <xf numFmtId="0" fontId="29" fillId="0" borderId="15" xfId="0" applyFont="1" applyBorder="1" applyAlignment="1">
      <alignment horizontal="center" wrapText="1"/>
    </xf>
    <xf numFmtId="0" fontId="29" fillId="0" borderId="20" xfId="0" applyFont="1" applyBorder="1" applyAlignment="1">
      <alignment horizontal="center" wrapText="1"/>
    </xf>
    <xf numFmtId="0" fontId="29" fillId="0" borderId="21" xfId="0" applyFont="1" applyBorder="1" applyAlignment="1">
      <alignment horizontal="center" wrapText="1"/>
    </xf>
    <xf numFmtId="0" fontId="29" fillId="0" borderId="16" xfId="0" applyFont="1" applyBorder="1" applyAlignment="1">
      <alignment horizontal="center" wrapText="1"/>
    </xf>
    <xf numFmtId="0" fontId="29" fillId="5" borderId="19" xfId="0" applyFont="1" applyFill="1" applyBorder="1" applyAlignment="1">
      <alignment horizontal="center" wrapText="1"/>
    </xf>
    <xf numFmtId="0" fontId="29" fillId="5" borderId="15" xfId="0" applyFont="1" applyFill="1" applyBorder="1" applyAlignment="1">
      <alignment horizontal="center" wrapText="1"/>
    </xf>
    <xf numFmtId="0" fontId="29" fillId="5" borderId="22" xfId="0" applyFont="1" applyFill="1" applyBorder="1" applyAlignment="1">
      <alignment horizontal="center" wrapText="1"/>
    </xf>
    <xf numFmtId="0" fontId="29" fillId="5" borderId="16" xfId="0" applyFont="1" applyFill="1" applyBorder="1" applyAlignment="1">
      <alignment horizontal="center" wrapText="1"/>
    </xf>
    <xf numFmtId="0" fontId="29" fillId="5" borderId="18" xfId="0" applyFont="1" applyFill="1" applyBorder="1" applyAlignment="1">
      <alignment horizontal="center" wrapText="1"/>
    </xf>
    <xf numFmtId="0" fontId="29" fillId="5" borderId="17" xfId="0" applyFont="1" applyFill="1" applyBorder="1" applyAlignment="1">
      <alignment horizontal="center" wrapText="1"/>
    </xf>
    <xf numFmtId="0" fontId="29" fillId="5" borderId="14" xfId="0" applyFont="1" applyFill="1" applyBorder="1" applyAlignment="1">
      <alignment horizontal="center" wrapText="1"/>
    </xf>
    <xf numFmtId="0" fontId="29" fillId="0" borderId="18" xfId="0" applyFont="1" applyBorder="1" applyAlignment="1">
      <alignment horizontal="center" wrapText="1"/>
    </xf>
    <xf numFmtId="0" fontId="29" fillId="0" borderId="17" xfId="0" applyFont="1" applyBorder="1" applyAlignment="1">
      <alignment horizontal="center" wrapText="1"/>
    </xf>
    <xf numFmtId="0" fontId="29" fillId="0" borderId="14" xfId="0" applyFont="1" applyBorder="1" applyAlignment="1">
      <alignment horizontal="center" wrapText="1"/>
    </xf>
    <xf numFmtId="0" fontId="29" fillId="5" borderId="18" xfId="0" applyFont="1" applyFill="1" applyBorder="1" applyAlignment="1">
      <alignment horizontal="right" wrapText="1"/>
    </xf>
    <xf numFmtId="0" fontId="29" fillId="5" borderId="14" xfId="0" applyFont="1" applyFill="1" applyBorder="1" applyAlignment="1">
      <alignment horizontal="right" wrapText="1"/>
    </xf>
    <xf numFmtId="0" fontId="29"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30" fillId="0" borderId="29" xfId="0" applyFont="1" applyBorder="1" applyAlignment="1">
      <alignment horizontal="center" vertical="center" textRotation="255" wrapText="1"/>
    </xf>
    <xf numFmtId="0" fontId="30" fillId="0" borderId="30" xfId="0" applyFont="1" applyBorder="1" applyAlignment="1">
      <alignment horizontal="center" vertical="center" textRotation="255" wrapText="1"/>
    </xf>
    <xf numFmtId="0" fontId="30" fillId="0" borderId="31" xfId="0" applyFont="1" applyBorder="1" applyAlignment="1">
      <alignment horizontal="center" vertical="center" textRotation="255" wrapText="1"/>
    </xf>
    <xf numFmtId="0" fontId="31" fillId="5" borderId="17" xfId="0" applyFont="1" applyFill="1" applyBorder="1" applyAlignment="1">
      <alignment horizontal="center" wrapText="1"/>
    </xf>
    <xf numFmtId="0" fontId="31" fillId="5" borderId="14" xfId="0" applyFont="1" applyFill="1" applyBorder="1" applyAlignment="1">
      <alignment horizontal="center" wrapText="1"/>
    </xf>
    <xf numFmtId="0" fontId="33" fillId="0" borderId="18" xfId="0" applyFont="1" applyBorder="1" applyAlignment="1">
      <alignment horizontal="center"/>
    </xf>
    <xf numFmtId="0" fontId="33" fillId="0" borderId="14" xfId="0" applyFont="1" applyBorder="1" applyAlignment="1">
      <alignment horizontal="center"/>
    </xf>
    <xf numFmtId="0" fontId="33" fillId="0" borderId="18" xfId="0" applyFont="1" applyBorder="1" applyAlignment="1">
      <alignment horizontal="right"/>
    </xf>
    <xf numFmtId="0" fontId="33" fillId="0" borderId="14" xfId="0" applyFont="1" applyBorder="1" applyAlignment="1">
      <alignment horizontal="right"/>
    </xf>
    <xf numFmtId="0" fontId="33" fillId="0" borderId="18" xfId="0" applyFont="1" applyBorder="1" applyAlignment="1">
      <alignment horizontal="left"/>
    </xf>
    <xf numFmtId="0" fontId="33" fillId="0" borderId="14" xfId="0" applyFont="1" applyBorder="1" applyAlignment="1">
      <alignment horizontal="left"/>
    </xf>
    <xf numFmtId="0" fontId="32" fillId="0" borderId="18" xfId="0" applyFont="1" applyBorder="1" applyAlignment="1">
      <alignment horizontal="left" wrapText="1"/>
    </xf>
    <xf numFmtId="0" fontId="32" fillId="0" borderId="17" xfId="0" applyFont="1" applyBorder="1" applyAlignment="1">
      <alignment horizontal="left" wrapText="1"/>
    </xf>
    <xf numFmtId="0" fontId="32" fillId="0" borderId="14" xfId="0" applyFont="1" applyBorder="1" applyAlignment="1">
      <alignment horizontal="left" wrapText="1"/>
    </xf>
    <xf numFmtId="0" fontId="33" fillId="0" borderId="17" xfId="0" applyFont="1" applyBorder="1" applyAlignment="1">
      <alignment horizontal="left" wrapText="1"/>
    </xf>
    <xf numFmtId="0" fontId="33" fillId="0" borderId="14" xfId="0" applyFont="1" applyBorder="1" applyAlignment="1">
      <alignment horizontal="left" wrapText="1"/>
    </xf>
    <xf numFmtId="0" fontId="33" fillId="0" borderId="18" xfId="0" applyFont="1" applyBorder="1" applyAlignment="1">
      <alignment horizontal="left" wrapText="1"/>
    </xf>
    <xf numFmtId="0" fontId="33" fillId="0" borderId="17" xfId="0" applyFont="1" applyBorder="1" applyAlignment="1">
      <alignment horizontal="center" wrapText="1"/>
    </xf>
    <xf numFmtId="0" fontId="33" fillId="0" borderId="26" xfId="0" applyFont="1" applyBorder="1" applyAlignment="1">
      <alignment horizontal="center" wrapText="1"/>
    </xf>
    <xf numFmtId="0" fontId="32" fillId="0" borderId="27" xfId="0" applyFont="1" applyBorder="1" applyAlignment="1">
      <alignment horizontal="left" wrapText="1"/>
    </xf>
    <xf numFmtId="0" fontId="33" fillId="0" borderId="18" xfId="0" applyFont="1" applyBorder="1" applyAlignment="1">
      <alignment horizontal="center" wrapText="1"/>
    </xf>
    <xf numFmtId="0" fontId="33" fillId="0" borderId="14" xfId="0" applyFont="1" applyBorder="1" applyAlignment="1">
      <alignment horizontal="center" wrapText="1"/>
    </xf>
    <xf numFmtId="0" fontId="32" fillId="0" borderId="27" xfId="0" applyFont="1" applyBorder="1" applyAlignment="1">
      <alignment horizontal="center" wrapText="1"/>
    </xf>
    <xf numFmtId="0" fontId="32" fillId="0" borderId="17" xfId="0" applyFont="1" applyBorder="1" applyAlignment="1">
      <alignment horizontal="center" wrapText="1"/>
    </xf>
    <xf numFmtId="0" fontId="32" fillId="0" borderId="14" xfId="0" applyFont="1" applyBorder="1" applyAlignment="1">
      <alignment horizontal="center" wrapText="1"/>
    </xf>
    <xf numFmtId="0" fontId="33" fillId="0" borderId="18" xfId="0" applyFont="1" applyBorder="1" applyAlignment="1">
      <alignment horizontal="right" wrapText="1"/>
    </xf>
    <xf numFmtId="0" fontId="33" fillId="0" borderId="14" xfId="0" applyFont="1" applyBorder="1" applyAlignment="1">
      <alignment horizontal="right" wrapText="1"/>
    </xf>
    <xf numFmtId="0" fontId="32" fillId="0" borderId="18" xfId="0" applyFont="1" applyBorder="1" applyAlignment="1">
      <alignment horizontal="center" wrapText="1"/>
    </xf>
    <xf numFmtId="0" fontId="22" fillId="0" borderId="24" xfId="0" applyFont="1" applyBorder="1" applyAlignment="1">
      <alignment horizontal="center"/>
    </xf>
    <xf numFmtId="0" fontId="32" fillId="0" borderId="18" xfId="0" applyFont="1" applyBorder="1" applyAlignment="1">
      <alignment horizontal="center"/>
    </xf>
    <xf numFmtId="0" fontId="32" fillId="0" borderId="14" xfId="0" applyFont="1" applyBorder="1" applyAlignment="1">
      <alignment horizontal="center"/>
    </xf>
    <xf numFmtId="0" fontId="32" fillId="0" borderId="12" xfId="0" applyFont="1" applyBorder="1" applyAlignment="1">
      <alignment horizontal="left" vertical="center" wrapText="1"/>
    </xf>
    <xf numFmtId="0" fontId="32" fillId="0" borderId="25" xfId="0" applyFont="1" applyBorder="1" applyAlignment="1">
      <alignment horizontal="left" vertical="center" wrapText="1"/>
    </xf>
    <xf numFmtId="0" fontId="32" fillId="0" borderId="13" xfId="0" applyFont="1" applyBorder="1" applyAlignment="1">
      <alignment horizontal="left" vertical="center" wrapText="1"/>
    </xf>
    <xf numFmtId="0" fontId="33" fillId="0" borderId="19" xfId="0" applyFont="1" applyBorder="1" applyAlignment="1">
      <alignment horizontal="left" vertical="top" wrapText="1"/>
    </xf>
    <xf numFmtId="0" fontId="33" fillId="0" borderId="23" xfId="0" applyFont="1" applyBorder="1" applyAlignment="1">
      <alignment horizontal="left" vertical="top" wrapText="1"/>
    </xf>
    <xf numFmtId="0" fontId="33" fillId="0" borderId="15"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21" xfId="0" applyFont="1" applyBorder="1" applyAlignment="1">
      <alignment horizontal="left" vertical="top" wrapText="1"/>
    </xf>
    <xf numFmtId="0" fontId="33" fillId="0" borderId="22" xfId="0" applyFont="1" applyBorder="1" applyAlignment="1">
      <alignment horizontal="left" vertical="top" wrapText="1"/>
    </xf>
    <xf numFmtId="0" fontId="33" fillId="0" borderId="24" xfId="0" applyFont="1" applyBorder="1" applyAlignment="1">
      <alignment horizontal="left" vertical="top" wrapText="1"/>
    </xf>
    <xf numFmtId="0" fontId="33" fillId="0" borderId="16" xfId="0" applyFont="1" applyBorder="1" applyAlignment="1">
      <alignment horizontal="left" vertical="top" wrapText="1"/>
    </xf>
  </cellXfs>
  <cellStyles count="16">
    <cellStyle name="Comma" xfId="12"/>
    <cellStyle name="Comma [0]" xfId="13"/>
    <cellStyle name="Currency" xfId="10"/>
    <cellStyle name="Currency [0]" xfId="11"/>
    <cellStyle name="Normal" xfId="14"/>
    <cellStyle name="Percent" xfId="9"/>
    <cellStyle name="常规" xfId="0" builtinId="0"/>
    <cellStyle name="常规 2" xfId="3"/>
    <cellStyle name="常规 2 2" xfId="7"/>
    <cellStyle name="常规 2 2 2" xfId="15"/>
    <cellStyle name="常规 3" xfId="1"/>
    <cellStyle name="常规 3 2" xfId="8"/>
    <cellStyle name="常规 4" xfId="2"/>
    <cellStyle name="常规 5" xfId="4"/>
    <cellStyle name="常规 6" xfId="5"/>
    <cellStyle name="常规 7"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93" t="s">
        <v>0</v>
      </c>
      <c r="B2" s="193"/>
      <c r="C2" s="193"/>
      <c r="D2" s="193"/>
      <c r="E2" s="193"/>
      <c r="F2" s="193"/>
      <c r="G2" s="193"/>
      <c r="H2" s="193"/>
      <c r="I2" s="193"/>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K10"/>
  <sheetViews>
    <sheetView workbookViewId="0">
      <selection activeCell="A2" sqref="A2:K2"/>
    </sheetView>
  </sheetViews>
  <sheetFormatPr defaultRowHeight="13.5"/>
  <cols>
    <col min="4" max="4" width="13.125" customWidth="1"/>
    <col min="5" max="5" width="16.625" customWidth="1"/>
    <col min="6" max="6" width="10.625" customWidth="1"/>
    <col min="7" max="7" width="10.75" customWidth="1"/>
    <col min="8" max="8" width="11.375" customWidth="1"/>
    <col min="11" max="11" width="14.875" customWidth="1"/>
  </cols>
  <sheetData>
    <row r="1" spans="1:11" ht="21">
      <c r="A1" s="134" t="s">
        <v>405</v>
      </c>
    </row>
    <row r="2" spans="1:11" ht="24" customHeight="1">
      <c r="A2" s="211" t="s">
        <v>537</v>
      </c>
      <c r="B2" s="212"/>
      <c r="C2" s="212"/>
      <c r="D2" s="212"/>
      <c r="E2" s="212"/>
      <c r="F2" s="212"/>
      <c r="G2" s="212"/>
      <c r="H2" s="212"/>
      <c r="I2" s="212"/>
      <c r="J2" s="212"/>
      <c r="K2" s="212"/>
    </row>
    <row r="3" spans="1:11" ht="27.75" customHeight="1" thickBot="1">
      <c r="A3" s="136"/>
      <c r="B3" s="136"/>
      <c r="C3" s="136"/>
      <c r="D3" s="136"/>
      <c r="E3" s="136"/>
      <c r="F3" s="136"/>
      <c r="G3" s="135"/>
      <c r="H3" s="135"/>
      <c r="I3" s="135"/>
      <c r="J3" s="135"/>
      <c r="K3" s="137" t="s">
        <v>311</v>
      </c>
    </row>
    <row r="4" spans="1:11" ht="27.75" customHeight="1" thickBot="1">
      <c r="A4" s="213" t="s">
        <v>314</v>
      </c>
      <c r="B4" s="209" t="s">
        <v>316</v>
      </c>
      <c r="C4" s="209" t="s">
        <v>350</v>
      </c>
      <c r="D4" s="209" t="s">
        <v>354</v>
      </c>
      <c r="E4" s="209" t="s">
        <v>344</v>
      </c>
      <c r="F4" s="209" t="s">
        <v>345</v>
      </c>
      <c r="G4" s="215" t="s">
        <v>406</v>
      </c>
      <c r="H4" s="216"/>
      <c r="I4" s="209" t="s">
        <v>407</v>
      </c>
      <c r="J4" s="209" t="s">
        <v>408</v>
      </c>
      <c r="K4" s="209" t="s">
        <v>348</v>
      </c>
    </row>
    <row r="5" spans="1:11" ht="27.75" customHeight="1" thickBot="1">
      <c r="A5" s="214"/>
      <c r="B5" s="210"/>
      <c r="C5" s="210"/>
      <c r="D5" s="210"/>
      <c r="E5" s="210"/>
      <c r="F5" s="210"/>
      <c r="G5" s="138" t="s">
        <v>409</v>
      </c>
      <c r="H5" s="138" t="s">
        <v>410</v>
      </c>
      <c r="I5" s="210"/>
      <c r="J5" s="210"/>
      <c r="K5" s="210"/>
    </row>
    <row r="6" spans="1:11" ht="27.75" customHeight="1" thickBot="1">
      <c r="A6" s="139" t="s">
        <v>316</v>
      </c>
      <c r="B6" s="140" t="s">
        <v>527</v>
      </c>
      <c r="C6" s="167"/>
      <c r="D6" s="167"/>
      <c r="E6" s="140"/>
      <c r="F6" s="140"/>
      <c r="G6" s="140"/>
      <c r="H6" s="140"/>
      <c r="I6" s="140"/>
      <c r="J6" s="140"/>
      <c r="K6" s="140"/>
    </row>
    <row r="7" spans="1:11" ht="27.75" customHeight="1" thickBot="1">
      <c r="A7" s="139" t="s">
        <v>411</v>
      </c>
      <c r="B7" s="167"/>
      <c r="C7" s="167"/>
      <c r="D7" s="167"/>
      <c r="E7" s="140"/>
      <c r="F7" s="140"/>
      <c r="G7" s="140"/>
      <c r="H7" s="140"/>
      <c r="I7" s="140"/>
      <c r="J7" s="140"/>
      <c r="K7" s="140"/>
    </row>
    <row r="8" spans="1:11" ht="27.75" customHeight="1" thickBot="1">
      <c r="A8" s="139" t="s">
        <v>412</v>
      </c>
      <c r="B8" s="140"/>
      <c r="C8" s="140"/>
      <c r="D8" s="140"/>
      <c r="E8" s="140"/>
      <c r="F8" s="140"/>
      <c r="G8" s="140"/>
      <c r="H8" s="140"/>
      <c r="I8" s="140"/>
      <c r="J8" s="140"/>
      <c r="K8" s="140"/>
    </row>
    <row r="9" spans="1:11" ht="27.75" customHeight="1" thickBot="1">
      <c r="A9" s="139" t="s">
        <v>413</v>
      </c>
      <c r="B9" s="168"/>
      <c r="C9" s="140"/>
      <c r="D9" s="140"/>
      <c r="E9" s="140"/>
      <c r="F9" s="140"/>
      <c r="G9" s="140"/>
      <c r="H9" s="140"/>
      <c r="I9" s="140"/>
      <c r="J9" s="140"/>
      <c r="K9" s="140"/>
    </row>
    <row r="10" spans="1:11" ht="20.25">
      <c r="A10" s="141"/>
    </row>
  </sheetData>
  <mergeCells count="11">
    <mergeCell ref="K4:K5"/>
    <mergeCell ref="A2:K2"/>
    <mergeCell ref="A4:A5"/>
    <mergeCell ref="B4:B5"/>
    <mergeCell ref="C4:C5"/>
    <mergeCell ref="D4:D5"/>
    <mergeCell ref="E4:E5"/>
    <mergeCell ref="F4:F5"/>
    <mergeCell ref="G4:H4"/>
    <mergeCell ref="I4:I5"/>
    <mergeCell ref="J4:J5"/>
  </mergeCells>
  <phoneticPr fontId="2"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dimension ref="A1:L12"/>
  <sheetViews>
    <sheetView workbookViewId="0">
      <selection activeCell="D6" sqref="D6:L6"/>
    </sheetView>
  </sheetViews>
  <sheetFormatPr defaultRowHeight="13.5"/>
  <cols>
    <col min="1" max="1" width="6.125" customWidth="1"/>
    <col min="5" max="5" width="17.5" customWidth="1"/>
    <col min="6" max="6" width="13.25" customWidth="1"/>
    <col min="9" max="10" width="14.625" customWidth="1"/>
  </cols>
  <sheetData>
    <row r="1" spans="1:12" ht="21">
      <c r="A1" s="177" t="s">
        <v>414</v>
      </c>
      <c r="B1" s="176"/>
      <c r="C1" s="176"/>
      <c r="D1" s="176"/>
      <c r="E1" s="176"/>
      <c r="F1" s="176"/>
      <c r="G1" s="176"/>
      <c r="H1" s="176"/>
      <c r="I1" s="176"/>
      <c r="J1" s="176"/>
      <c r="K1" s="176"/>
      <c r="L1" s="176"/>
    </row>
    <row r="2" spans="1:12" ht="24" thickBot="1">
      <c r="A2" s="217" t="s">
        <v>415</v>
      </c>
      <c r="B2" s="217"/>
      <c r="C2" s="217"/>
      <c r="D2" s="217"/>
      <c r="E2" s="217"/>
      <c r="F2" s="217"/>
      <c r="G2" s="217"/>
      <c r="H2" s="217"/>
      <c r="I2" s="217"/>
      <c r="J2" s="217"/>
      <c r="K2" s="217"/>
      <c r="L2" s="217"/>
    </row>
    <row r="3" spans="1:12" ht="21" customHeight="1" thickBot="1">
      <c r="A3" s="227" t="s">
        <v>416</v>
      </c>
      <c r="B3" s="228"/>
      <c r="C3" s="232" t="s">
        <v>417</v>
      </c>
      <c r="D3" s="233"/>
      <c r="E3" s="236" t="s">
        <v>333</v>
      </c>
      <c r="F3" s="237"/>
      <c r="G3" s="237"/>
      <c r="H3" s="238"/>
      <c r="I3" s="239" t="s">
        <v>334</v>
      </c>
      <c r="J3" s="240"/>
      <c r="K3" s="240"/>
      <c r="L3" s="241"/>
    </row>
    <row r="4" spans="1:12" ht="19.5" customHeight="1" thickBot="1">
      <c r="A4" s="229"/>
      <c r="B4" s="230"/>
      <c r="C4" s="234"/>
      <c r="D4" s="235"/>
      <c r="E4" s="178" t="s">
        <v>316</v>
      </c>
      <c r="F4" s="178" t="s">
        <v>418</v>
      </c>
      <c r="G4" s="178" t="s">
        <v>419</v>
      </c>
      <c r="H4" s="178" t="s">
        <v>420</v>
      </c>
      <c r="I4" s="178" t="s">
        <v>316</v>
      </c>
      <c r="J4" s="178" t="s">
        <v>418</v>
      </c>
      <c r="K4" s="178" t="s">
        <v>419</v>
      </c>
      <c r="L4" s="178" t="s">
        <v>420</v>
      </c>
    </row>
    <row r="5" spans="1:12" ht="19.5" customHeight="1" thickBot="1">
      <c r="A5" s="229"/>
      <c r="B5" s="231"/>
      <c r="C5" s="242">
        <v>37.880000000000003</v>
      </c>
      <c r="D5" s="243"/>
      <c r="E5" s="179">
        <v>37.880000000000003</v>
      </c>
      <c r="F5" s="179">
        <v>37.880000000000003</v>
      </c>
      <c r="G5" s="180"/>
      <c r="H5" s="180"/>
      <c r="I5" s="179"/>
      <c r="J5" s="179"/>
      <c r="K5" s="180"/>
      <c r="L5" s="180"/>
    </row>
    <row r="6" spans="1:12" ht="88.5" customHeight="1" thickBot="1">
      <c r="A6" s="246" t="s">
        <v>530</v>
      </c>
      <c r="B6" s="244" t="s">
        <v>421</v>
      </c>
      <c r="C6" s="245"/>
      <c r="D6" s="218" t="s">
        <v>533</v>
      </c>
      <c r="E6" s="219"/>
      <c r="F6" s="219"/>
      <c r="G6" s="219"/>
      <c r="H6" s="219"/>
      <c r="I6" s="219"/>
      <c r="J6" s="219"/>
      <c r="K6" s="219"/>
      <c r="L6" s="220"/>
    </row>
    <row r="7" spans="1:12" ht="37.5" customHeight="1" thickBot="1">
      <c r="A7" s="247"/>
      <c r="B7" s="249" t="s">
        <v>422</v>
      </c>
      <c r="C7" s="249"/>
      <c r="D7" s="249"/>
      <c r="E7" s="249"/>
      <c r="F7" s="249"/>
      <c r="G7" s="249"/>
      <c r="H7" s="249"/>
      <c r="I7" s="249"/>
      <c r="J7" s="249"/>
      <c r="K7" s="249"/>
      <c r="L7" s="250"/>
    </row>
    <row r="8" spans="1:12" ht="27.75" thickBot="1">
      <c r="A8" s="247"/>
      <c r="B8" s="240" t="s">
        <v>423</v>
      </c>
      <c r="C8" s="241"/>
      <c r="D8" s="239" t="s">
        <v>424</v>
      </c>
      <c r="E8" s="241"/>
      <c r="F8" s="239" t="s">
        <v>425</v>
      </c>
      <c r="G8" s="240"/>
      <c r="H8" s="241"/>
      <c r="I8" s="178" t="s">
        <v>426</v>
      </c>
      <c r="J8" s="178" t="s">
        <v>427</v>
      </c>
      <c r="K8" s="178" t="s">
        <v>428</v>
      </c>
      <c r="L8" s="178" t="s">
        <v>429</v>
      </c>
    </row>
    <row r="9" spans="1:12" ht="27.75" customHeight="1" thickBot="1">
      <c r="A9" s="247"/>
      <c r="B9" s="221" t="s">
        <v>488</v>
      </c>
      <c r="C9" s="222"/>
      <c r="D9" s="223" t="s">
        <v>492</v>
      </c>
      <c r="E9" s="222"/>
      <c r="F9" s="224" t="s">
        <v>528</v>
      </c>
      <c r="G9" s="225"/>
      <c r="H9" s="226"/>
      <c r="I9" s="181" t="s">
        <v>489</v>
      </c>
      <c r="J9" s="181" t="s">
        <v>491</v>
      </c>
      <c r="K9" s="182" t="s">
        <v>490</v>
      </c>
      <c r="L9" s="183">
        <v>25</v>
      </c>
    </row>
    <row r="10" spans="1:12" ht="27.75" customHeight="1" thickBot="1">
      <c r="A10" s="247"/>
      <c r="B10" s="221" t="s">
        <v>493</v>
      </c>
      <c r="C10" s="222"/>
      <c r="D10" s="223" t="s">
        <v>494</v>
      </c>
      <c r="E10" s="222"/>
      <c r="F10" s="224" t="s">
        <v>535</v>
      </c>
      <c r="G10" s="225"/>
      <c r="H10" s="226"/>
      <c r="I10" s="181" t="s">
        <v>531</v>
      </c>
      <c r="J10" s="181" t="s">
        <v>532</v>
      </c>
      <c r="K10" s="182"/>
      <c r="L10" s="183">
        <v>25</v>
      </c>
    </row>
    <row r="11" spans="1:12" ht="27.75" customHeight="1" thickBot="1">
      <c r="A11" s="247"/>
      <c r="B11" s="221" t="s">
        <v>493</v>
      </c>
      <c r="C11" s="222"/>
      <c r="D11" s="223" t="s">
        <v>494</v>
      </c>
      <c r="E11" s="222"/>
      <c r="F11" s="224" t="s">
        <v>529</v>
      </c>
      <c r="G11" s="225"/>
      <c r="H11" s="226"/>
      <c r="I11" s="181" t="s">
        <v>489</v>
      </c>
      <c r="J11" s="181" t="s">
        <v>495</v>
      </c>
      <c r="K11" s="182" t="s">
        <v>490</v>
      </c>
      <c r="L11" s="183">
        <v>25</v>
      </c>
    </row>
    <row r="12" spans="1:12" ht="27.75" customHeight="1" thickBot="1">
      <c r="A12" s="248"/>
      <c r="B12" s="221" t="s">
        <v>496</v>
      </c>
      <c r="C12" s="222"/>
      <c r="D12" s="223" t="s">
        <v>496</v>
      </c>
      <c r="E12" s="222"/>
      <c r="F12" s="224" t="s">
        <v>536</v>
      </c>
      <c r="G12" s="225"/>
      <c r="H12" s="226"/>
      <c r="I12" s="181" t="s">
        <v>489</v>
      </c>
      <c r="J12" s="181">
        <v>90</v>
      </c>
      <c r="K12" s="182" t="s">
        <v>490</v>
      </c>
      <c r="L12" s="183">
        <v>25</v>
      </c>
    </row>
  </sheetData>
  <mergeCells count="25">
    <mergeCell ref="B12:C12"/>
    <mergeCell ref="D12:E12"/>
    <mergeCell ref="F12:H12"/>
    <mergeCell ref="F9:H9"/>
    <mergeCell ref="D8:E8"/>
    <mergeCell ref="F8:H8"/>
    <mergeCell ref="B11:C11"/>
    <mergeCell ref="D11:E11"/>
    <mergeCell ref="F11:H11"/>
    <mergeCell ref="A2:L2"/>
    <mergeCell ref="D6:L6"/>
    <mergeCell ref="B9:C9"/>
    <mergeCell ref="D9:E9"/>
    <mergeCell ref="B10:C10"/>
    <mergeCell ref="D10:E10"/>
    <mergeCell ref="F10:H10"/>
    <mergeCell ref="A3:B5"/>
    <mergeCell ref="C3:D4"/>
    <mergeCell ref="E3:H3"/>
    <mergeCell ref="I3:L3"/>
    <mergeCell ref="C5:D5"/>
    <mergeCell ref="B6:C6"/>
    <mergeCell ref="A6:A12"/>
    <mergeCell ref="B7:L7"/>
    <mergeCell ref="B8:C8"/>
  </mergeCells>
  <phoneticPr fontId="2" type="noConversion"/>
  <printOptions horizontalCentered="1"/>
  <pageMargins left="0.11811023622047245" right="0.11811023622047245" top="0.74803149606299213" bottom="0.74803149606299213"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1:O15"/>
  <sheetViews>
    <sheetView tabSelected="1" workbookViewId="0">
      <selection activeCell="B3" sqref="B3"/>
    </sheetView>
  </sheetViews>
  <sheetFormatPr defaultRowHeight="13.5"/>
  <cols>
    <col min="1" max="1" width="10.625" customWidth="1"/>
    <col min="2" max="2" width="20.5" customWidth="1"/>
    <col min="3" max="3" width="19.75" customWidth="1"/>
    <col min="4" max="4" width="8.625" customWidth="1"/>
    <col min="5" max="5" width="9.25" customWidth="1"/>
    <col min="6" max="6" width="7.125" customWidth="1"/>
    <col min="8" max="8" width="6.25" customWidth="1"/>
    <col min="9" max="9" width="1.5" customWidth="1"/>
    <col min="10" max="10" width="6.625" customWidth="1"/>
    <col min="11" max="11" width="1.5" customWidth="1"/>
    <col min="12" max="12" width="7" customWidth="1"/>
    <col min="13" max="13" width="2.875" customWidth="1"/>
    <col min="14" max="14" width="5.75" customWidth="1"/>
    <col min="15" max="15" width="7.125" customWidth="1"/>
  </cols>
  <sheetData>
    <row r="1" spans="1:15" ht="21">
      <c r="A1" s="134" t="s">
        <v>430</v>
      </c>
    </row>
    <row r="2" spans="1:15" ht="24.75" thickBot="1">
      <c r="A2" s="274" t="s">
        <v>431</v>
      </c>
      <c r="B2" s="274"/>
      <c r="C2" s="274"/>
      <c r="D2" s="274"/>
      <c r="E2" s="274"/>
      <c r="F2" s="274"/>
      <c r="G2" s="274"/>
      <c r="H2" s="274"/>
      <c r="I2" s="274"/>
      <c r="J2" s="274"/>
      <c r="K2" s="274"/>
      <c r="L2" s="274"/>
      <c r="M2" s="274"/>
      <c r="N2" s="274"/>
      <c r="O2" s="274"/>
    </row>
    <row r="3" spans="1:15" ht="36.75" customHeight="1" thickBot="1">
      <c r="A3" s="142" t="s">
        <v>432</v>
      </c>
      <c r="B3" s="184" t="s">
        <v>546</v>
      </c>
      <c r="C3" s="257" t="s">
        <v>433</v>
      </c>
      <c r="D3" s="258"/>
      <c r="E3" s="259"/>
      <c r="F3" s="260" t="s">
        <v>513</v>
      </c>
      <c r="G3" s="260"/>
      <c r="H3" s="261"/>
      <c r="I3" s="257" t="s">
        <v>434</v>
      </c>
      <c r="J3" s="259"/>
      <c r="K3" s="262" t="s">
        <v>514</v>
      </c>
      <c r="L3" s="260"/>
      <c r="M3" s="260"/>
      <c r="N3" s="260"/>
      <c r="O3" s="261"/>
    </row>
    <row r="4" spans="1:15" ht="36.75" customHeight="1" thickBot="1">
      <c r="A4" s="143" t="s">
        <v>435</v>
      </c>
      <c r="B4" s="160" t="s">
        <v>499</v>
      </c>
      <c r="C4" s="257" t="s">
        <v>436</v>
      </c>
      <c r="D4" s="258"/>
      <c r="E4" s="259"/>
      <c r="F4" s="263" t="s">
        <v>534</v>
      </c>
      <c r="G4" s="263"/>
      <c r="H4" s="264"/>
      <c r="I4" s="265" t="s">
        <v>437</v>
      </c>
      <c r="J4" s="259"/>
      <c r="K4" s="266">
        <v>3.2</v>
      </c>
      <c r="L4" s="263"/>
      <c r="M4" s="263"/>
      <c r="N4" s="267"/>
      <c r="O4" s="144" t="s">
        <v>438</v>
      </c>
    </row>
    <row r="5" spans="1:15" ht="36.75" customHeight="1" thickBot="1">
      <c r="A5" s="143" t="s">
        <v>439</v>
      </c>
      <c r="B5" s="160">
        <v>10</v>
      </c>
      <c r="C5" s="257" t="s">
        <v>440</v>
      </c>
      <c r="D5" s="258"/>
      <c r="E5" s="259"/>
      <c r="F5" s="263" t="s">
        <v>515</v>
      </c>
      <c r="G5" s="263"/>
      <c r="H5" s="264"/>
      <c r="I5" s="268" t="s">
        <v>441</v>
      </c>
      <c r="J5" s="269"/>
      <c r="K5" s="269"/>
      <c r="L5" s="270"/>
      <c r="M5" s="266">
        <v>3.2</v>
      </c>
      <c r="N5" s="267"/>
      <c r="O5" s="144" t="s">
        <v>438</v>
      </c>
    </row>
    <row r="6" spans="1:15" ht="17.25" customHeight="1" thickBot="1">
      <c r="A6" s="277" t="s">
        <v>442</v>
      </c>
      <c r="B6" s="280" t="s">
        <v>512</v>
      </c>
      <c r="C6" s="281"/>
      <c r="D6" s="281"/>
      <c r="E6" s="281"/>
      <c r="F6" s="281"/>
      <c r="G6" s="281"/>
      <c r="H6" s="282"/>
      <c r="I6" s="273" t="s">
        <v>443</v>
      </c>
      <c r="J6" s="269"/>
      <c r="K6" s="269"/>
      <c r="L6" s="270"/>
      <c r="M6" s="271"/>
      <c r="N6" s="272"/>
      <c r="O6" s="144" t="s">
        <v>438</v>
      </c>
    </row>
    <row r="7" spans="1:15" ht="17.25" customHeight="1" thickBot="1">
      <c r="A7" s="278"/>
      <c r="B7" s="283"/>
      <c r="C7" s="284"/>
      <c r="D7" s="284"/>
      <c r="E7" s="284"/>
      <c r="F7" s="284"/>
      <c r="G7" s="284"/>
      <c r="H7" s="285"/>
      <c r="I7" s="273" t="s">
        <v>444</v>
      </c>
      <c r="J7" s="269"/>
      <c r="K7" s="269"/>
      <c r="L7" s="270"/>
      <c r="M7" s="271"/>
      <c r="N7" s="272"/>
      <c r="O7" s="144" t="s">
        <v>438</v>
      </c>
    </row>
    <row r="8" spans="1:15" ht="17.25" customHeight="1" thickBot="1">
      <c r="A8" s="278"/>
      <c r="B8" s="283"/>
      <c r="C8" s="284"/>
      <c r="D8" s="284"/>
      <c r="E8" s="284"/>
      <c r="F8" s="284"/>
      <c r="G8" s="284"/>
      <c r="H8" s="285"/>
      <c r="I8" s="273" t="s">
        <v>445</v>
      </c>
      <c r="J8" s="269"/>
      <c r="K8" s="269"/>
      <c r="L8" s="270"/>
      <c r="M8" s="271"/>
      <c r="N8" s="272"/>
      <c r="O8" s="144" t="s">
        <v>438</v>
      </c>
    </row>
    <row r="9" spans="1:15" ht="17.25" customHeight="1" thickBot="1">
      <c r="A9" s="279"/>
      <c r="B9" s="286"/>
      <c r="C9" s="287"/>
      <c r="D9" s="287"/>
      <c r="E9" s="287"/>
      <c r="F9" s="287"/>
      <c r="G9" s="287"/>
      <c r="H9" s="288"/>
      <c r="I9" s="273" t="s">
        <v>446</v>
      </c>
      <c r="J9" s="269"/>
      <c r="K9" s="269"/>
      <c r="L9" s="270"/>
      <c r="M9" s="271"/>
      <c r="N9" s="272"/>
      <c r="O9" s="144" t="s">
        <v>438</v>
      </c>
    </row>
    <row r="10" spans="1:15" ht="27" customHeight="1" thickBot="1">
      <c r="A10" s="145" t="s">
        <v>423</v>
      </c>
      <c r="B10" s="146" t="s">
        <v>424</v>
      </c>
      <c r="C10" s="161" t="s">
        <v>504</v>
      </c>
      <c r="D10" s="146" t="s">
        <v>447</v>
      </c>
      <c r="E10" s="146" t="s">
        <v>448</v>
      </c>
      <c r="F10" s="146" t="s">
        <v>449</v>
      </c>
      <c r="G10" s="146" t="s">
        <v>450</v>
      </c>
      <c r="H10" s="275" t="s">
        <v>451</v>
      </c>
      <c r="I10" s="276"/>
      <c r="J10" s="275" t="s">
        <v>452</v>
      </c>
      <c r="K10" s="276"/>
      <c r="L10" s="275" t="s">
        <v>453</v>
      </c>
      <c r="M10" s="276"/>
      <c r="N10" s="275" t="s">
        <v>454</v>
      </c>
      <c r="O10" s="276"/>
    </row>
    <row r="11" spans="1:15" ht="27" customHeight="1" thickBot="1">
      <c r="A11" s="147" t="s">
        <v>455</v>
      </c>
      <c r="B11" s="148" t="s">
        <v>500</v>
      </c>
      <c r="C11" s="171" t="s">
        <v>516</v>
      </c>
      <c r="D11" s="149" t="s">
        <v>517</v>
      </c>
      <c r="E11" s="162"/>
      <c r="F11" s="169">
        <v>25</v>
      </c>
      <c r="G11" s="163">
        <v>25</v>
      </c>
      <c r="H11" s="251" t="s">
        <v>502</v>
      </c>
      <c r="I11" s="252"/>
      <c r="J11" s="253">
        <v>25</v>
      </c>
      <c r="K11" s="254"/>
      <c r="L11" s="253">
        <v>25</v>
      </c>
      <c r="M11" s="254"/>
      <c r="N11" s="255" t="s">
        <v>518</v>
      </c>
      <c r="O11" s="256"/>
    </row>
    <row r="12" spans="1:15" ht="27" customHeight="1" thickBot="1">
      <c r="A12" s="147" t="s">
        <v>455</v>
      </c>
      <c r="B12" s="148" t="s">
        <v>519</v>
      </c>
      <c r="C12" s="171" t="s">
        <v>520</v>
      </c>
      <c r="D12" s="149" t="s">
        <v>517</v>
      </c>
      <c r="E12" s="172"/>
      <c r="F12" s="169">
        <v>10</v>
      </c>
      <c r="G12" s="173">
        <v>10</v>
      </c>
      <c r="H12" s="251" t="s">
        <v>521</v>
      </c>
      <c r="I12" s="252"/>
      <c r="J12" s="253">
        <v>5</v>
      </c>
      <c r="K12" s="254"/>
      <c r="L12" s="253">
        <v>20</v>
      </c>
      <c r="M12" s="254"/>
      <c r="N12" s="255" t="s">
        <v>518</v>
      </c>
      <c r="O12" s="256"/>
    </row>
    <row r="13" spans="1:15" ht="27" customHeight="1" thickBot="1">
      <c r="A13" s="147" t="s">
        <v>501</v>
      </c>
      <c r="B13" s="148" t="s">
        <v>522</v>
      </c>
      <c r="C13" s="171" t="s">
        <v>523</v>
      </c>
      <c r="D13" s="149" t="s">
        <v>524</v>
      </c>
      <c r="E13" s="162"/>
      <c r="F13" s="170">
        <v>100</v>
      </c>
      <c r="G13" s="149">
        <v>100</v>
      </c>
      <c r="H13" s="251" t="s">
        <v>502</v>
      </c>
      <c r="I13" s="252"/>
      <c r="J13" s="253">
        <v>20</v>
      </c>
      <c r="K13" s="254"/>
      <c r="L13" s="253">
        <v>20</v>
      </c>
      <c r="M13" s="254"/>
      <c r="N13" s="255" t="s">
        <v>503</v>
      </c>
      <c r="O13" s="256"/>
    </row>
    <row r="14" spans="1:15" ht="27" customHeight="1" thickBot="1">
      <c r="A14" s="147" t="s">
        <v>501</v>
      </c>
      <c r="B14" s="148" t="s">
        <v>522</v>
      </c>
      <c r="C14" s="171" t="s">
        <v>525</v>
      </c>
      <c r="D14" s="149" t="s">
        <v>517</v>
      </c>
      <c r="E14" s="162"/>
      <c r="F14" s="170">
        <v>100</v>
      </c>
      <c r="G14" s="149">
        <v>100</v>
      </c>
      <c r="H14" s="251" t="s">
        <v>502</v>
      </c>
      <c r="I14" s="252"/>
      <c r="J14" s="253">
        <v>20</v>
      </c>
      <c r="K14" s="254"/>
      <c r="L14" s="253">
        <v>25</v>
      </c>
      <c r="M14" s="254"/>
      <c r="N14" s="255" t="s">
        <v>518</v>
      </c>
      <c r="O14" s="256"/>
    </row>
    <row r="15" spans="1:15" ht="15">
      <c r="A15" s="136"/>
      <c r="B15" s="136"/>
      <c r="C15" s="136"/>
      <c r="D15" s="136"/>
      <c r="E15" s="136"/>
      <c r="F15" s="136"/>
      <c r="G15" s="136"/>
      <c r="H15" s="136"/>
      <c r="I15" s="136"/>
      <c r="J15" s="136"/>
      <c r="K15" s="136"/>
      <c r="L15" s="136"/>
      <c r="M15" s="136"/>
      <c r="N15" s="136"/>
      <c r="O15" s="136"/>
    </row>
  </sheetData>
  <mergeCells count="43">
    <mergeCell ref="N11:O11"/>
    <mergeCell ref="M7:N7"/>
    <mergeCell ref="I8:L8"/>
    <mergeCell ref="H10:I10"/>
    <mergeCell ref="J10:K10"/>
    <mergeCell ref="L10:M10"/>
    <mergeCell ref="A2:O2"/>
    <mergeCell ref="H14:I14"/>
    <mergeCell ref="J14:K14"/>
    <mergeCell ref="L14:M14"/>
    <mergeCell ref="N14:O14"/>
    <mergeCell ref="H13:I13"/>
    <mergeCell ref="J13:K13"/>
    <mergeCell ref="L13:M13"/>
    <mergeCell ref="N13:O13"/>
    <mergeCell ref="N10:O10"/>
    <mergeCell ref="H11:I11"/>
    <mergeCell ref="J11:K11"/>
    <mergeCell ref="L11:M11"/>
    <mergeCell ref="A6:A9"/>
    <mergeCell ref="B6:H9"/>
    <mergeCell ref="I6:L6"/>
    <mergeCell ref="M6:N6"/>
    <mergeCell ref="I7:L7"/>
    <mergeCell ref="M8:N8"/>
    <mergeCell ref="I9:L9"/>
    <mergeCell ref="M9:N9"/>
    <mergeCell ref="H12:I12"/>
    <mergeCell ref="J12:K12"/>
    <mergeCell ref="L12:M12"/>
    <mergeCell ref="N12:O12"/>
    <mergeCell ref="C3:E3"/>
    <mergeCell ref="F3:H3"/>
    <mergeCell ref="I3:J3"/>
    <mergeCell ref="K3:O3"/>
    <mergeCell ref="C4:E4"/>
    <mergeCell ref="F4:H4"/>
    <mergeCell ref="I4:J4"/>
    <mergeCell ref="K4:N4"/>
    <mergeCell ref="C5:E5"/>
    <mergeCell ref="F5:H5"/>
    <mergeCell ref="I5:L5"/>
    <mergeCell ref="M5:N5"/>
  </mergeCells>
  <phoneticPr fontId="2" type="noConversion"/>
  <printOptions horizontalCentered="1"/>
  <pageMargins left="0.31496062992125984" right="0.31496062992125984"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pageSetUpPr fitToPage="1"/>
  </sheetPr>
  <dimension ref="A1:M21"/>
  <sheetViews>
    <sheetView showGridLines="0" showZeros="0" topLeftCell="A7" workbookViewId="0">
      <selection activeCell="E13" sqref="E13"/>
    </sheetView>
  </sheetViews>
  <sheetFormatPr defaultColWidth="6.875" defaultRowHeight="20.100000000000001" customHeight="1"/>
  <cols>
    <col min="1" max="1" width="22.875" style="28" customWidth="1"/>
    <col min="2" max="2" width="19" style="28" customWidth="1"/>
    <col min="3" max="3" width="20.5" style="133" customWidth="1"/>
    <col min="4" max="7" width="19" style="28" customWidth="1"/>
    <col min="8" max="256" width="6.875" style="29"/>
    <col min="257" max="257" width="22.875" style="29" customWidth="1"/>
    <col min="258" max="258" width="19" style="29" customWidth="1"/>
    <col min="259" max="259" width="20.5" style="29" customWidth="1"/>
    <col min="260" max="263" width="19" style="29" customWidth="1"/>
    <col min="264" max="512" width="6.875" style="29"/>
    <col min="513" max="513" width="22.875" style="29" customWidth="1"/>
    <col min="514" max="514" width="19" style="29" customWidth="1"/>
    <col min="515" max="515" width="20.5" style="29" customWidth="1"/>
    <col min="516" max="519" width="19" style="29" customWidth="1"/>
    <col min="520" max="768" width="6.875" style="29"/>
    <col min="769" max="769" width="22.875" style="29" customWidth="1"/>
    <col min="770" max="770" width="19" style="29" customWidth="1"/>
    <col min="771" max="771" width="20.5" style="29" customWidth="1"/>
    <col min="772" max="775" width="19" style="29" customWidth="1"/>
    <col min="776" max="1024" width="6.875" style="29"/>
    <col min="1025" max="1025" width="22.875" style="29" customWidth="1"/>
    <col min="1026" max="1026" width="19" style="29" customWidth="1"/>
    <col min="1027" max="1027" width="20.5" style="29" customWidth="1"/>
    <col min="1028" max="1031" width="19" style="29" customWidth="1"/>
    <col min="1032" max="1280" width="6.875" style="29"/>
    <col min="1281" max="1281" width="22.875" style="29" customWidth="1"/>
    <col min="1282" max="1282" width="19" style="29" customWidth="1"/>
    <col min="1283" max="1283" width="20.5" style="29" customWidth="1"/>
    <col min="1284" max="1287" width="19" style="29" customWidth="1"/>
    <col min="1288" max="1536" width="6.875" style="29"/>
    <col min="1537" max="1537" width="22.875" style="29" customWidth="1"/>
    <col min="1538" max="1538" width="19" style="29" customWidth="1"/>
    <col min="1539" max="1539" width="20.5" style="29" customWidth="1"/>
    <col min="1540" max="1543" width="19" style="29" customWidth="1"/>
    <col min="1544" max="1792" width="6.875" style="29"/>
    <col min="1793" max="1793" width="22.875" style="29" customWidth="1"/>
    <col min="1794" max="1794" width="19" style="29" customWidth="1"/>
    <col min="1795" max="1795" width="20.5" style="29" customWidth="1"/>
    <col min="1796" max="1799" width="19" style="29" customWidth="1"/>
    <col min="1800" max="2048" width="6.875" style="29"/>
    <col min="2049" max="2049" width="22.875" style="29" customWidth="1"/>
    <col min="2050" max="2050" width="19" style="29" customWidth="1"/>
    <col min="2051" max="2051" width="20.5" style="29" customWidth="1"/>
    <col min="2052" max="2055" width="19" style="29" customWidth="1"/>
    <col min="2056" max="2304" width="6.875" style="29"/>
    <col min="2305" max="2305" width="22.875" style="29" customWidth="1"/>
    <col min="2306" max="2306" width="19" style="29" customWidth="1"/>
    <col min="2307" max="2307" width="20.5" style="29" customWidth="1"/>
    <col min="2308" max="2311" width="19" style="29" customWidth="1"/>
    <col min="2312" max="2560" width="6.875" style="29"/>
    <col min="2561" max="2561" width="22.875" style="29" customWidth="1"/>
    <col min="2562" max="2562" width="19" style="29" customWidth="1"/>
    <col min="2563" max="2563" width="20.5" style="29" customWidth="1"/>
    <col min="2564" max="2567" width="19" style="29" customWidth="1"/>
    <col min="2568" max="2816" width="6.875" style="29"/>
    <col min="2817" max="2817" width="22.875" style="29" customWidth="1"/>
    <col min="2818" max="2818" width="19" style="29" customWidth="1"/>
    <col min="2819" max="2819" width="20.5" style="29" customWidth="1"/>
    <col min="2820" max="2823" width="19" style="29" customWidth="1"/>
    <col min="2824" max="3072" width="6.875" style="29"/>
    <col min="3073" max="3073" width="22.875" style="29" customWidth="1"/>
    <col min="3074" max="3074" width="19" style="29" customWidth="1"/>
    <col min="3075" max="3075" width="20.5" style="29" customWidth="1"/>
    <col min="3076" max="3079" width="19" style="29" customWidth="1"/>
    <col min="3080" max="3328" width="6.875" style="29"/>
    <col min="3329" max="3329" width="22.875" style="29" customWidth="1"/>
    <col min="3330" max="3330" width="19" style="29" customWidth="1"/>
    <col min="3331" max="3331" width="20.5" style="29" customWidth="1"/>
    <col min="3332" max="3335" width="19" style="29" customWidth="1"/>
    <col min="3336" max="3584" width="6.875" style="29"/>
    <col min="3585" max="3585" width="22.875" style="29" customWidth="1"/>
    <col min="3586" max="3586" width="19" style="29" customWidth="1"/>
    <col min="3587" max="3587" width="20.5" style="29" customWidth="1"/>
    <col min="3588" max="3591" width="19" style="29" customWidth="1"/>
    <col min="3592" max="3840" width="6.875" style="29"/>
    <col min="3841" max="3841" width="22.875" style="29" customWidth="1"/>
    <col min="3842" max="3842" width="19" style="29" customWidth="1"/>
    <col min="3843" max="3843" width="20.5" style="29" customWidth="1"/>
    <col min="3844" max="3847" width="19" style="29" customWidth="1"/>
    <col min="3848" max="4096" width="6.875" style="29"/>
    <col min="4097" max="4097" width="22.875" style="29" customWidth="1"/>
    <col min="4098" max="4098" width="19" style="29" customWidth="1"/>
    <col min="4099" max="4099" width="20.5" style="29" customWidth="1"/>
    <col min="4100" max="4103" width="19" style="29" customWidth="1"/>
    <col min="4104" max="4352" width="6.875" style="29"/>
    <col min="4353" max="4353" width="22.875" style="29" customWidth="1"/>
    <col min="4354" max="4354" width="19" style="29" customWidth="1"/>
    <col min="4355" max="4355" width="20.5" style="29" customWidth="1"/>
    <col min="4356" max="4359" width="19" style="29" customWidth="1"/>
    <col min="4360" max="4608" width="6.875" style="29"/>
    <col min="4609" max="4609" width="22.875" style="29" customWidth="1"/>
    <col min="4610" max="4610" width="19" style="29" customWidth="1"/>
    <col min="4611" max="4611" width="20.5" style="29" customWidth="1"/>
    <col min="4612" max="4615" width="19" style="29" customWidth="1"/>
    <col min="4616" max="4864" width="6.875" style="29"/>
    <col min="4865" max="4865" width="22.875" style="29" customWidth="1"/>
    <col min="4866" max="4866" width="19" style="29" customWidth="1"/>
    <col min="4867" max="4867" width="20.5" style="29" customWidth="1"/>
    <col min="4868" max="4871" width="19" style="29" customWidth="1"/>
    <col min="4872" max="5120" width="6.875" style="29"/>
    <col min="5121" max="5121" width="22.875" style="29" customWidth="1"/>
    <col min="5122" max="5122" width="19" style="29" customWidth="1"/>
    <col min="5123" max="5123" width="20.5" style="29" customWidth="1"/>
    <col min="5124" max="5127" width="19" style="29" customWidth="1"/>
    <col min="5128" max="5376" width="6.875" style="29"/>
    <col min="5377" max="5377" width="22.875" style="29" customWidth="1"/>
    <col min="5378" max="5378" width="19" style="29" customWidth="1"/>
    <col min="5379" max="5379" width="20.5" style="29" customWidth="1"/>
    <col min="5380" max="5383" width="19" style="29" customWidth="1"/>
    <col min="5384" max="5632" width="6.875" style="29"/>
    <col min="5633" max="5633" width="22.875" style="29" customWidth="1"/>
    <col min="5634" max="5634" width="19" style="29" customWidth="1"/>
    <col min="5635" max="5635" width="20.5" style="29" customWidth="1"/>
    <col min="5636" max="5639" width="19" style="29" customWidth="1"/>
    <col min="5640" max="5888" width="6.875" style="29"/>
    <col min="5889" max="5889" width="22.875" style="29" customWidth="1"/>
    <col min="5890" max="5890" width="19" style="29" customWidth="1"/>
    <col min="5891" max="5891" width="20.5" style="29" customWidth="1"/>
    <col min="5892" max="5895" width="19" style="29" customWidth="1"/>
    <col min="5896" max="6144" width="6.875" style="29"/>
    <col min="6145" max="6145" width="22.875" style="29" customWidth="1"/>
    <col min="6146" max="6146" width="19" style="29" customWidth="1"/>
    <col min="6147" max="6147" width="20.5" style="29" customWidth="1"/>
    <col min="6148" max="6151" width="19" style="29" customWidth="1"/>
    <col min="6152" max="6400" width="6.875" style="29"/>
    <col min="6401" max="6401" width="22.875" style="29" customWidth="1"/>
    <col min="6402" max="6402" width="19" style="29" customWidth="1"/>
    <col min="6403" max="6403" width="20.5" style="29" customWidth="1"/>
    <col min="6404" max="6407" width="19" style="29" customWidth="1"/>
    <col min="6408" max="6656" width="6.875" style="29"/>
    <col min="6657" max="6657" width="22.875" style="29" customWidth="1"/>
    <col min="6658" max="6658" width="19" style="29" customWidth="1"/>
    <col min="6659" max="6659" width="20.5" style="29" customWidth="1"/>
    <col min="6660" max="6663" width="19" style="29" customWidth="1"/>
    <col min="6664" max="6912" width="6.875" style="29"/>
    <col min="6913" max="6913" width="22.875" style="29" customWidth="1"/>
    <col min="6914" max="6914" width="19" style="29" customWidth="1"/>
    <col min="6915" max="6915" width="20.5" style="29" customWidth="1"/>
    <col min="6916" max="6919" width="19" style="29" customWidth="1"/>
    <col min="6920" max="7168" width="6.875" style="29"/>
    <col min="7169" max="7169" width="22.875" style="29" customWidth="1"/>
    <col min="7170" max="7170" width="19" style="29" customWidth="1"/>
    <col min="7171" max="7171" width="20.5" style="29" customWidth="1"/>
    <col min="7172" max="7175" width="19" style="29" customWidth="1"/>
    <col min="7176" max="7424" width="6.875" style="29"/>
    <col min="7425" max="7425" width="22.875" style="29" customWidth="1"/>
    <col min="7426" max="7426" width="19" style="29" customWidth="1"/>
    <col min="7427" max="7427" width="20.5" style="29" customWidth="1"/>
    <col min="7428" max="7431" width="19" style="29" customWidth="1"/>
    <col min="7432" max="7680" width="6.875" style="29"/>
    <col min="7681" max="7681" width="22.875" style="29" customWidth="1"/>
    <col min="7682" max="7682" width="19" style="29" customWidth="1"/>
    <col min="7683" max="7683" width="20.5" style="29" customWidth="1"/>
    <col min="7684" max="7687" width="19" style="29" customWidth="1"/>
    <col min="7688" max="7936" width="6.875" style="29"/>
    <col min="7937" max="7937" width="22.875" style="29" customWidth="1"/>
    <col min="7938" max="7938" width="19" style="29" customWidth="1"/>
    <col min="7939" max="7939" width="20.5" style="29" customWidth="1"/>
    <col min="7940" max="7943" width="19" style="29" customWidth="1"/>
    <col min="7944" max="8192" width="6.875" style="29"/>
    <col min="8193" max="8193" width="22.875" style="29" customWidth="1"/>
    <col min="8194" max="8194" width="19" style="29" customWidth="1"/>
    <col min="8195" max="8195" width="20.5" style="29" customWidth="1"/>
    <col min="8196" max="8199" width="19" style="29" customWidth="1"/>
    <col min="8200" max="8448" width="6.875" style="29"/>
    <col min="8449" max="8449" width="22.875" style="29" customWidth="1"/>
    <col min="8450" max="8450" width="19" style="29" customWidth="1"/>
    <col min="8451" max="8451" width="20.5" style="29" customWidth="1"/>
    <col min="8452" max="8455" width="19" style="29" customWidth="1"/>
    <col min="8456" max="8704" width="6.875" style="29"/>
    <col min="8705" max="8705" width="22.875" style="29" customWidth="1"/>
    <col min="8706" max="8706" width="19" style="29" customWidth="1"/>
    <col min="8707" max="8707" width="20.5" style="29" customWidth="1"/>
    <col min="8708" max="8711" width="19" style="29" customWidth="1"/>
    <col min="8712" max="8960" width="6.875" style="29"/>
    <col min="8961" max="8961" width="22.875" style="29" customWidth="1"/>
    <col min="8962" max="8962" width="19" style="29" customWidth="1"/>
    <col min="8963" max="8963" width="20.5" style="29" customWidth="1"/>
    <col min="8964" max="8967" width="19" style="29" customWidth="1"/>
    <col min="8968" max="9216" width="6.875" style="29"/>
    <col min="9217" max="9217" width="22.875" style="29" customWidth="1"/>
    <col min="9218" max="9218" width="19" style="29" customWidth="1"/>
    <col min="9219" max="9219" width="20.5" style="29" customWidth="1"/>
    <col min="9220" max="9223" width="19" style="29" customWidth="1"/>
    <col min="9224" max="9472" width="6.875" style="29"/>
    <col min="9473" max="9473" width="22.875" style="29" customWidth="1"/>
    <col min="9474" max="9474" width="19" style="29" customWidth="1"/>
    <col min="9475" max="9475" width="20.5" style="29" customWidth="1"/>
    <col min="9476" max="9479" width="19" style="29" customWidth="1"/>
    <col min="9480" max="9728" width="6.875" style="29"/>
    <col min="9729" max="9729" width="22.875" style="29" customWidth="1"/>
    <col min="9730" max="9730" width="19" style="29" customWidth="1"/>
    <col min="9731" max="9731" width="20.5" style="29" customWidth="1"/>
    <col min="9732" max="9735" width="19" style="29" customWidth="1"/>
    <col min="9736" max="9984" width="6.875" style="29"/>
    <col min="9985" max="9985" width="22.875" style="29" customWidth="1"/>
    <col min="9986" max="9986" width="19" style="29" customWidth="1"/>
    <col min="9987" max="9987" width="20.5" style="29" customWidth="1"/>
    <col min="9988" max="9991" width="19" style="29" customWidth="1"/>
    <col min="9992" max="10240" width="6.875" style="29"/>
    <col min="10241" max="10241" width="22.875" style="29" customWidth="1"/>
    <col min="10242" max="10242" width="19" style="29" customWidth="1"/>
    <col min="10243" max="10243" width="20.5" style="29" customWidth="1"/>
    <col min="10244" max="10247" width="19" style="29" customWidth="1"/>
    <col min="10248" max="10496" width="6.875" style="29"/>
    <col min="10497" max="10497" width="22.875" style="29" customWidth="1"/>
    <col min="10498" max="10498" width="19" style="29" customWidth="1"/>
    <col min="10499" max="10499" width="20.5" style="29" customWidth="1"/>
    <col min="10500" max="10503" width="19" style="29" customWidth="1"/>
    <col min="10504" max="10752" width="6.875" style="29"/>
    <col min="10753" max="10753" width="22.875" style="29" customWidth="1"/>
    <col min="10754" max="10754" width="19" style="29" customWidth="1"/>
    <col min="10755" max="10755" width="20.5" style="29" customWidth="1"/>
    <col min="10756" max="10759" width="19" style="29" customWidth="1"/>
    <col min="10760" max="11008" width="6.875" style="29"/>
    <col min="11009" max="11009" width="22.875" style="29" customWidth="1"/>
    <col min="11010" max="11010" width="19" style="29" customWidth="1"/>
    <col min="11011" max="11011" width="20.5" style="29" customWidth="1"/>
    <col min="11012" max="11015" width="19" style="29" customWidth="1"/>
    <col min="11016" max="11264" width="6.875" style="29"/>
    <col min="11265" max="11265" width="22.875" style="29" customWidth="1"/>
    <col min="11266" max="11266" width="19" style="29" customWidth="1"/>
    <col min="11267" max="11267" width="20.5" style="29" customWidth="1"/>
    <col min="11268" max="11271" width="19" style="29" customWidth="1"/>
    <col min="11272" max="11520" width="6.875" style="29"/>
    <col min="11521" max="11521" width="22.875" style="29" customWidth="1"/>
    <col min="11522" max="11522" width="19" style="29" customWidth="1"/>
    <col min="11523" max="11523" width="20.5" style="29" customWidth="1"/>
    <col min="11524" max="11527" width="19" style="29" customWidth="1"/>
    <col min="11528" max="11776" width="6.875" style="29"/>
    <col min="11777" max="11777" width="22.875" style="29" customWidth="1"/>
    <col min="11778" max="11778" width="19" style="29" customWidth="1"/>
    <col min="11779" max="11779" width="20.5" style="29" customWidth="1"/>
    <col min="11780" max="11783" width="19" style="29" customWidth="1"/>
    <col min="11784" max="12032" width="6.875" style="29"/>
    <col min="12033" max="12033" width="22.875" style="29" customWidth="1"/>
    <col min="12034" max="12034" width="19" style="29" customWidth="1"/>
    <col min="12035" max="12035" width="20.5" style="29" customWidth="1"/>
    <col min="12036" max="12039" width="19" style="29" customWidth="1"/>
    <col min="12040" max="12288" width="6.875" style="29"/>
    <col min="12289" max="12289" width="22.875" style="29" customWidth="1"/>
    <col min="12290" max="12290" width="19" style="29" customWidth="1"/>
    <col min="12291" max="12291" width="20.5" style="29" customWidth="1"/>
    <col min="12292" max="12295" width="19" style="29" customWidth="1"/>
    <col min="12296" max="12544" width="6.875" style="29"/>
    <col min="12545" max="12545" width="22.875" style="29" customWidth="1"/>
    <col min="12546" max="12546" width="19" style="29" customWidth="1"/>
    <col min="12547" max="12547" width="20.5" style="29" customWidth="1"/>
    <col min="12548" max="12551" width="19" style="29" customWidth="1"/>
    <col min="12552" max="12800" width="6.875" style="29"/>
    <col min="12801" max="12801" width="22.875" style="29" customWidth="1"/>
    <col min="12802" max="12802" width="19" style="29" customWidth="1"/>
    <col min="12803" max="12803" width="20.5" style="29" customWidth="1"/>
    <col min="12804" max="12807" width="19" style="29" customWidth="1"/>
    <col min="12808" max="13056" width="6.875" style="29"/>
    <col min="13057" max="13057" width="22.875" style="29" customWidth="1"/>
    <col min="13058" max="13058" width="19" style="29" customWidth="1"/>
    <col min="13059" max="13059" width="20.5" style="29" customWidth="1"/>
    <col min="13060" max="13063" width="19" style="29" customWidth="1"/>
    <col min="13064" max="13312" width="6.875" style="29"/>
    <col min="13313" max="13313" width="22.875" style="29" customWidth="1"/>
    <col min="13314" max="13314" width="19" style="29" customWidth="1"/>
    <col min="13315" max="13315" width="20.5" style="29" customWidth="1"/>
    <col min="13316" max="13319" width="19" style="29" customWidth="1"/>
    <col min="13320" max="13568" width="6.875" style="29"/>
    <col min="13569" max="13569" width="22.875" style="29" customWidth="1"/>
    <col min="13570" max="13570" width="19" style="29" customWidth="1"/>
    <col min="13571" max="13571" width="20.5" style="29" customWidth="1"/>
    <col min="13572" max="13575" width="19" style="29" customWidth="1"/>
    <col min="13576" max="13824" width="6.875" style="29"/>
    <col min="13825" max="13825" width="22.875" style="29" customWidth="1"/>
    <col min="13826" max="13826" width="19" style="29" customWidth="1"/>
    <col min="13827" max="13827" width="20.5" style="29" customWidth="1"/>
    <col min="13828" max="13831" width="19" style="29" customWidth="1"/>
    <col min="13832" max="14080" width="6.875" style="29"/>
    <col min="14081" max="14081" width="22.875" style="29" customWidth="1"/>
    <col min="14082" max="14082" width="19" style="29" customWidth="1"/>
    <col min="14083" max="14083" width="20.5" style="29" customWidth="1"/>
    <col min="14084" max="14087" width="19" style="29" customWidth="1"/>
    <col min="14088" max="14336" width="6.875" style="29"/>
    <col min="14337" max="14337" width="22.875" style="29" customWidth="1"/>
    <col min="14338" max="14338" width="19" style="29" customWidth="1"/>
    <col min="14339" max="14339" width="20.5" style="29" customWidth="1"/>
    <col min="14340" max="14343" width="19" style="29" customWidth="1"/>
    <col min="14344" max="14592" width="6.875" style="29"/>
    <col min="14593" max="14593" width="22.875" style="29" customWidth="1"/>
    <col min="14594" max="14594" width="19" style="29" customWidth="1"/>
    <col min="14595" max="14595" width="20.5" style="29" customWidth="1"/>
    <col min="14596" max="14599" width="19" style="29" customWidth="1"/>
    <col min="14600" max="14848" width="6.875" style="29"/>
    <col min="14849" max="14849" width="22.875" style="29" customWidth="1"/>
    <col min="14850" max="14850" width="19" style="29" customWidth="1"/>
    <col min="14851" max="14851" width="20.5" style="29" customWidth="1"/>
    <col min="14852" max="14855" width="19" style="29" customWidth="1"/>
    <col min="14856" max="15104" width="6.875" style="29"/>
    <col min="15105" max="15105" width="22.875" style="29" customWidth="1"/>
    <col min="15106" max="15106" width="19" style="29" customWidth="1"/>
    <col min="15107" max="15107" width="20.5" style="29" customWidth="1"/>
    <col min="15108" max="15111" width="19" style="29" customWidth="1"/>
    <col min="15112" max="15360" width="6.875" style="29"/>
    <col min="15361" max="15361" width="22.875" style="29" customWidth="1"/>
    <col min="15362" max="15362" width="19" style="29" customWidth="1"/>
    <col min="15363" max="15363" width="20.5" style="29" customWidth="1"/>
    <col min="15364" max="15367" width="19" style="29" customWidth="1"/>
    <col min="15368" max="15616" width="6.875" style="29"/>
    <col min="15617" max="15617" width="22.875" style="29" customWidth="1"/>
    <col min="15618" max="15618" width="19" style="29" customWidth="1"/>
    <col min="15619" max="15619" width="20.5" style="29" customWidth="1"/>
    <col min="15620" max="15623" width="19" style="29" customWidth="1"/>
    <col min="15624" max="15872" width="6.875" style="29"/>
    <col min="15873" max="15873" width="22.875" style="29" customWidth="1"/>
    <col min="15874" max="15874" width="19" style="29" customWidth="1"/>
    <col min="15875" max="15875" width="20.5" style="29" customWidth="1"/>
    <col min="15876" max="15879" width="19" style="29" customWidth="1"/>
    <col min="15880" max="16128" width="6.875" style="29"/>
    <col min="16129" max="16129" width="22.875" style="29" customWidth="1"/>
    <col min="16130" max="16130" width="19" style="29" customWidth="1"/>
    <col min="16131" max="16131" width="20.5" style="29" customWidth="1"/>
    <col min="16132" max="16135" width="19" style="29" customWidth="1"/>
    <col min="16136" max="16384" width="6.875" style="29"/>
  </cols>
  <sheetData>
    <row r="1" spans="1:13" s="8" customFormat="1" ht="20.100000000000001" customHeight="1">
      <c r="A1" s="98" t="s">
        <v>374</v>
      </c>
      <c r="B1" s="7"/>
      <c r="C1" s="7"/>
      <c r="D1" s="7"/>
      <c r="E1" s="7"/>
      <c r="F1" s="7"/>
      <c r="G1" s="7"/>
    </row>
    <row r="2" spans="1:13" s="8" customFormat="1" ht="38.25" customHeight="1">
      <c r="A2" s="9" t="s">
        <v>545</v>
      </c>
      <c r="B2" s="10"/>
      <c r="C2" s="10"/>
      <c r="D2" s="10"/>
      <c r="E2" s="10"/>
      <c r="F2" s="10"/>
      <c r="G2" s="10"/>
    </row>
    <row r="3" spans="1:13" s="8" customFormat="1" ht="20.100000000000001" customHeight="1">
      <c r="A3" s="11"/>
      <c r="B3" s="7"/>
      <c r="C3" s="7"/>
      <c r="D3" s="7"/>
      <c r="E3" s="7"/>
      <c r="F3" s="7"/>
      <c r="G3" s="7"/>
    </row>
    <row r="4" spans="1:13" s="8" customFormat="1" ht="20.100000000000001" customHeight="1">
      <c r="A4" s="12"/>
      <c r="B4" s="13"/>
      <c r="C4" s="13"/>
      <c r="D4" s="13"/>
      <c r="E4" s="13"/>
      <c r="F4" s="13"/>
      <c r="G4" s="14" t="s">
        <v>311</v>
      </c>
    </row>
    <row r="5" spans="1:13" s="8" customFormat="1" ht="20.100000000000001" customHeight="1">
      <c r="A5" s="194" t="s">
        <v>312</v>
      </c>
      <c r="B5" s="194"/>
      <c r="C5" s="194" t="s">
        <v>313</v>
      </c>
      <c r="D5" s="194"/>
      <c r="E5" s="194"/>
      <c r="F5" s="194"/>
      <c r="G5" s="194"/>
    </row>
    <row r="6" spans="1:13" s="8" customFormat="1" ht="45" customHeight="1">
      <c r="A6" s="15" t="s">
        <v>314</v>
      </c>
      <c r="B6" s="15" t="s">
        <v>315</v>
      </c>
      <c r="C6" s="15" t="s">
        <v>314</v>
      </c>
      <c r="D6" s="15" t="s">
        <v>316</v>
      </c>
      <c r="E6" s="15" t="s">
        <v>317</v>
      </c>
      <c r="F6" s="15" t="s">
        <v>318</v>
      </c>
      <c r="G6" s="15" t="s">
        <v>319</v>
      </c>
    </row>
    <row r="7" spans="1:13" s="8" customFormat="1" ht="20.100000000000001" customHeight="1">
      <c r="A7" s="151" t="s">
        <v>320</v>
      </c>
      <c r="B7" s="116">
        <f>SUM(B8:B11)</f>
        <v>37.880000000000003</v>
      </c>
      <c r="C7" s="150" t="s">
        <v>321</v>
      </c>
      <c r="D7" s="104">
        <f>SUM(E7:G7)</f>
        <v>37.879999999999995</v>
      </c>
      <c r="E7" s="104">
        <f>SUM(E8:E17)</f>
        <v>37.879999999999995</v>
      </c>
      <c r="F7" s="104">
        <f t="shared" ref="F7:G7" si="0">SUM(F8:F15)</f>
        <v>0</v>
      </c>
      <c r="G7" s="103">
        <f t="shared" si="0"/>
        <v>0</v>
      </c>
    </row>
    <row r="8" spans="1:13" s="8" customFormat="1" ht="20.100000000000001" customHeight="1">
      <c r="A8" s="16" t="s">
        <v>322</v>
      </c>
      <c r="B8" s="174">
        <v>37.880000000000003</v>
      </c>
      <c r="C8" s="154" t="s">
        <v>367</v>
      </c>
      <c r="D8" s="116">
        <f>SUM(E8:G8)</f>
        <v>0</v>
      </c>
      <c r="E8" s="185"/>
      <c r="F8" s="17"/>
      <c r="G8" s="17"/>
    </row>
    <row r="9" spans="1:13" s="8" customFormat="1" ht="20.100000000000001" customHeight="1">
      <c r="A9" s="16" t="s">
        <v>323</v>
      </c>
      <c r="B9" s="18"/>
      <c r="C9" s="154" t="s">
        <v>505</v>
      </c>
      <c r="D9" s="116">
        <f t="shared" ref="D9:D10" si="1">SUM(E9:G9)</f>
        <v>0</v>
      </c>
      <c r="E9" s="153"/>
      <c r="F9" s="17"/>
      <c r="G9" s="17"/>
    </row>
    <row r="10" spans="1:13" s="8" customFormat="1" ht="20.100000000000001" customHeight="1">
      <c r="A10" s="19" t="s">
        <v>324</v>
      </c>
      <c r="B10" s="18"/>
      <c r="C10" s="154" t="s">
        <v>385</v>
      </c>
      <c r="D10" s="116">
        <f t="shared" si="1"/>
        <v>0</v>
      </c>
      <c r="E10" s="153"/>
      <c r="F10" s="17"/>
      <c r="G10" s="17"/>
    </row>
    <row r="11" spans="1:13" s="8" customFormat="1" ht="20.100000000000001" customHeight="1">
      <c r="A11" s="19"/>
      <c r="B11" s="18"/>
      <c r="C11" s="155" t="s">
        <v>404</v>
      </c>
      <c r="D11" s="116">
        <f t="shared" ref="D11:D17" si="2">SUM(E11:G11)</f>
        <v>0</v>
      </c>
      <c r="E11" s="153"/>
      <c r="F11" s="17"/>
      <c r="G11" s="17"/>
    </row>
    <row r="12" spans="1:13" s="8" customFormat="1" ht="20.100000000000001" customHeight="1">
      <c r="A12" s="152" t="s">
        <v>325</v>
      </c>
      <c r="B12" s="116">
        <f>SUM(B13:B15)</f>
        <v>0</v>
      </c>
      <c r="C12" s="131" t="s">
        <v>386</v>
      </c>
      <c r="D12" s="116">
        <f t="shared" si="2"/>
        <v>34.4</v>
      </c>
      <c r="E12" s="185">
        <v>34.4</v>
      </c>
      <c r="F12" s="17"/>
      <c r="G12" s="17"/>
    </row>
    <row r="13" spans="1:13" s="8" customFormat="1" ht="20.100000000000001" customHeight="1">
      <c r="A13" s="19" t="s">
        <v>322</v>
      </c>
      <c r="B13" s="18"/>
      <c r="C13" s="131" t="s">
        <v>368</v>
      </c>
      <c r="D13" s="116">
        <f t="shared" si="2"/>
        <v>1.72</v>
      </c>
      <c r="E13" s="185">
        <v>1.72</v>
      </c>
      <c r="F13" s="17"/>
      <c r="G13" s="17"/>
    </row>
    <row r="14" spans="1:13" s="8" customFormat="1" ht="20.100000000000001" customHeight="1">
      <c r="A14" s="19" t="s">
        <v>323</v>
      </c>
      <c r="B14" s="18"/>
      <c r="C14" s="131" t="s">
        <v>369</v>
      </c>
      <c r="D14" s="116">
        <f t="shared" si="2"/>
        <v>0</v>
      </c>
      <c r="E14" s="153"/>
      <c r="F14" s="17"/>
      <c r="G14" s="17"/>
    </row>
    <row r="15" spans="1:13" s="8" customFormat="1" ht="20.100000000000001" customHeight="1">
      <c r="A15" s="16" t="s">
        <v>324</v>
      </c>
      <c r="B15" s="18"/>
      <c r="C15" s="131" t="s">
        <v>370</v>
      </c>
      <c r="D15" s="116">
        <f t="shared" si="2"/>
        <v>0</v>
      </c>
      <c r="E15" s="153"/>
      <c r="F15" s="17"/>
      <c r="G15" s="17"/>
      <c r="M15" s="21"/>
    </row>
    <row r="16" spans="1:13" s="8" customFormat="1" ht="20.100000000000001" customHeight="1">
      <c r="A16" s="16"/>
      <c r="B16" s="18"/>
      <c r="C16" s="131" t="s">
        <v>401</v>
      </c>
      <c r="D16" s="116">
        <f t="shared" si="2"/>
        <v>0</v>
      </c>
      <c r="E16" s="153"/>
      <c r="F16" s="17"/>
      <c r="G16" s="17"/>
      <c r="M16" s="21"/>
    </row>
    <row r="17" spans="1:7" s="8" customFormat="1" ht="20.100000000000001" customHeight="1">
      <c r="A17" s="152"/>
      <c r="B17" s="24"/>
      <c r="C17" s="131" t="s">
        <v>373</v>
      </c>
      <c r="D17" s="116">
        <f t="shared" si="2"/>
        <v>1.76</v>
      </c>
      <c r="E17" s="189">
        <v>1.76</v>
      </c>
      <c r="F17" s="23"/>
      <c r="G17" s="23"/>
    </row>
    <row r="18" spans="1:7" s="8" customFormat="1" ht="20.100000000000001" customHeight="1">
      <c r="A18" s="152"/>
      <c r="B18" s="24"/>
      <c r="C18" s="24" t="s">
        <v>326</v>
      </c>
      <c r="D18" s="105">
        <f>E18+F18+G18</f>
        <v>0</v>
      </c>
      <c r="E18" s="104">
        <f>B8+B13-E7</f>
        <v>0</v>
      </c>
      <c r="F18" s="104">
        <f>B10+B14-F7</f>
        <v>0</v>
      </c>
      <c r="G18" s="104">
        <f>B11+B15-G7</f>
        <v>0</v>
      </c>
    </row>
    <row r="19" spans="1:7" s="8" customFormat="1" ht="20.100000000000001" customHeight="1">
      <c r="A19" s="20"/>
      <c r="B19" s="24"/>
      <c r="C19" s="24"/>
      <c r="D19" s="25"/>
      <c r="E19" s="25"/>
      <c r="F19" s="25"/>
      <c r="G19" s="26"/>
    </row>
    <row r="20" spans="1:7" s="8" customFormat="1" ht="20.100000000000001" customHeight="1">
      <c r="A20" s="20" t="s">
        <v>327</v>
      </c>
      <c r="B20" s="102">
        <f>SUM(B7,B12)</f>
        <v>37.880000000000003</v>
      </c>
      <c r="C20" s="22" t="s">
        <v>328</v>
      </c>
      <c r="D20" s="104">
        <f>SUM(E20:G20)</f>
        <v>37.879999999999995</v>
      </c>
      <c r="E20" s="104">
        <f>SUM(E7,E18)</f>
        <v>37.879999999999995</v>
      </c>
      <c r="F20" s="104">
        <f>SUM(F7,F18)</f>
        <v>0</v>
      </c>
      <c r="G20" s="104">
        <f>SUM(G7,G18)</f>
        <v>0</v>
      </c>
    </row>
    <row r="21" spans="1:7" ht="20.100000000000001" customHeight="1">
      <c r="A21" s="27"/>
      <c r="B21" s="27"/>
      <c r="C21" s="132"/>
      <c r="D21" s="27"/>
      <c r="E21" s="27"/>
      <c r="F21" s="27"/>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6"/>
  <sheetViews>
    <sheetView showGridLines="0" showZeros="0" workbookViewId="0">
      <selection activeCell="C8" sqref="C8"/>
    </sheetView>
  </sheetViews>
  <sheetFormatPr defaultColWidth="6.875" defaultRowHeight="12.75" customHeight="1"/>
  <cols>
    <col min="1" max="1" width="10.25" style="111" customWidth="1"/>
    <col min="2" max="2" width="33.25" style="111" customWidth="1"/>
    <col min="3" max="3" width="28.875" style="31" customWidth="1"/>
    <col min="4" max="4" width="20.5" style="31" customWidth="1"/>
    <col min="5" max="5" width="23.875" style="31" customWidth="1"/>
    <col min="6" max="255" width="6.875" style="31"/>
    <col min="256" max="256" width="23.625" style="31" customWidth="1"/>
    <col min="257" max="257" width="44.625" style="31" customWidth="1"/>
    <col min="258" max="258" width="16.5" style="31" customWidth="1"/>
    <col min="259" max="261" width="13.625" style="31" customWidth="1"/>
    <col min="262" max="511" width="6.875" style="31"/>
    <col min="512" max="512" width="23.625" style="31" customWidth="1"/>
    <col min="513" max="513" width="44.625" style="31" customWidth="1"/>
    <col min="514" max="514" width="16.5" style="31" customWidth="1"/>
    <col min="515" max="517" width="13.625" style="31" customWidth="1"/>
    <col min="518" max="767" width="6.875" style="31"/>
    <col min="768" max="768" width="23.625" style="31" customWidth="1"/>
    <col min="769" max="769" width="44.625" style="31" customWidth="1"/>
    <col min="770" max="770" width="16.5" style="31" customWidth="1"/>
    <col min="771" max="773" width="13.625" style="31" customWidth="1"/>
    <col min="774" max="1023" width="6.875" style="31"/>
    <col min="1024" max="1024" width="23.625" style="31" customWidth="1"/>
    <col min="1025" max="1025" width="44.625" style="31" customWidth="1"/>
    <col min="1026" max="1026" width="16.5" style="31" customWidth="1"/>
    <col min="1027" max="1029" width="13.625" style="31" customWidth="1"/>
    <col min="1030" max="1279" width="6.875" style="31"/>
    <col min="1280" max="1280" width="23.625" style="31" customWidth="1"/>
    <col min="1281" max="1281" width="44.625" style="31" customWidth="1"/>
    <col min="1282" max="1282" width="16.5" style="31" customWidth="1"/>
    <col min="1283" max="1285" width="13.625" style="31" customWidth="1"/>
    <col min="1286" max="1535" width="6.875" style="31"/>
    <col min="1536" max="1536" width="23.625" style="31" customWidth="1"/>
    <col min="1537" max="1537" width="44.625" style="31" customWidth="1"/>
    <col min="1538" max="1538" width="16.5" style="31" customWidth="1"/>
    <col min="1539" max="1541" width="13.625" style="31" customWidth="1"/>
    <col min="1542" max="1791" width="6.875" style="31"/>
    <col min="1792" max="1792" width="23.625" style="31" customWidth="1"/>
    <col min="1793" max="1793" width="44.625" style="31" customWidth="1"/>
    <col min="1794" max="1794" width="16.5" style="31" customWidth="1"/>
    <col min="1795" max="1797" width="13.625" style="31" customWidth="1"/>
    <col min="1798" max="2047" width="6.875" style="31"/>
    <col min="2048" max="2048" width="23.625" style="31" customWidth="1"/>
    <col min="2049" max="2049" width="44.625" style="31" customWidth="1"/>
    <col min="2050" max="2050" width="16.5" style="31" customWidth="1"/>
    <col min="2051" max="2053" width="13.625" style="31" customWidth="1"/>
    <col min="2054" max="2303" width="6.875" style="31"/>
    <col min="2304" max="2304" width="23.625" style="31" customWidth="1"/>
    <col min="2305" max="2305" width="44.625" style="31" customWidth="1"/>
    <col min="2306" max="2306" width="16.5" style="31" customWidth="1"/>
    <col min="2307" max="2309" width="13.625" style="31" customWidth="1"/>
    <col min="2310" max="2559" width="6.875" style="31"/>
    <col min="2560" max="2560" width="23.625" style="31" customWidth="1"/>
    <col min="2561" max="2561" width="44.625" style="31" customWidth="1"/>
    <col min="2562" max="2562" width="16.5" style="31" customWidth="1"/>
    <col min="2563" max="2565" width="13.625" style="31" customWidth="1"/>
    <col min="2566" max="2815" width="6.875" style="31"/>
    <col min="2816" max="2816" width="23.625" style="31" customWidth="1"/>
    <col min="2817" max="2817" width="44.625" style="31" customWidth="1"/>
    <col min="2818" max="2818" width="16.5" style="31" customWidth="1"/>
    <col min="2819" max="2821" width="13.625" style="31" customWidth="1"/>
    <col min="2822" max="3071" width="6.875" style="31"/>
    <col min="3072" max="3072" width="23.625" style="31" customWidth="1"/>
    <col min="3073" max="3073" width="44.625" style="31" customWidth="1"/>
    <col min="3074" max="3074" width="16.5" style="31" customWidth="1"/>
    <col min="3075" max="3077" width="13.625" style="31" customWidth="1"/>
    <col min="3078" max="3327" width="6.875" style="31"/>
    <col min="3328" max="3328" width="23.625" style="31" customWidth="1"/>
    <col min="3329" max="3329" width="44.625" style="31" customWidth="1"/>
    <col min="3330" max="3330" width="16.5" style="31" customWidth="1"/>
    <col min="3331" max="3333" width="13.625" style="31" customWidth="1"/>
    <col min="3334" max="3583" width="6.875" style="31"/>
    <col min="3584" max="3584" width="23.625" style="31" customWidth="1"/>
    <col min="3585" max="3585" width="44.625" style="31" customWidth="1"/>
    <col min="3586" max="3586" width="16.5" style="31" customWidth="1"/>
    <col min="3587" max="3589" width="13.625" style="31" customWidth="1"/>
    <col min="3590" max="3839" width="6.875" style="31"/>
    <col min="3840" max="3840" width="23.625" style="31" customWidth="1"/>
    <col min="3841" max="3841" width="44.625" style="31" customWidth="1"/>
    <col min="3842" max="3842" width="16.5" style="31" customWidth="1"/>
    <col min="3843" max="3845" width="13.625" style="31" customWidth="1"/>
    <col min="3846" max="4095" width="6.875" style="31"/>
    <col min="4096" max="4096" width="23.625" style="31" customWidth="1"/>
    <col min="4097" max="4097" width="44.625" style="31" customWidth="1"/>
    <col min="4098" max="4098" width="16.5" style="31" customWidth="1"/>
    <col min="4099" max="4101" width="13.625" style="31" customWidth="1"/>
    <col min="4102" max="4351" width="6.875" style="31"/>
    <col min="4352" max="4352" width="23.625" style="31" customWidth="1"/>
    <col min="4353" max="4353" width="44.625" style="31" customWidth="1"/>
    <col min="4354" max="4354" width="16.5" style="31" customWidth="1"/>
    <col min="4355" max="4357" width="13.625" style="31" customWidth="1"/>
    <col min="4358" max="4607" width="6.875" style="31"/>
    <col min="4608" max="4608" width="23.625" style="31" customWidth="1"/>
    <col min="4609" max="4609" width="44.625" style="31" customWidth="1"/>
    <col min="4610" max="4610" width="16.5" style="31" customWidth="1"/>
    <col min="4611" max="4613" width="13.625" style="31" customWidth="1"/>
    <col min="4614" max="4863" width="6.875" style="31"/>
    <col min="4864" max="4864" width="23.625" style="31" customWidth="1"/>
    <col min="4865" max="4865" width="44.625" style="31" customWidth="1"/>
    <col min="4866" max="4866" width="16.5" style="31" customWidth="1"/>
    <col min="4867" max="4869" width="13.625" style="31" customWidth="1"/>
    <col min="4870" max="5119" width="6.875" style="31"/>
    <col min="5120" max="5120" width="23.625" style="31" customWidth="1"/>
    <col min="5121" max="5121" width="44.625" style="31" customWidth="1"/>
    <col min="5122" max="5122" width="16.5" style="31" customWidth="1"/>
    <col min="5123" max="5125" width="13.625" style="31" customWidth="1"/>
    <col min="5126" max="5375" width="6.875" style="31"/>
    <col min="5376" max="5376" width="23.625" style="31" customWidth="1"/>
    <col min="5377" max="5377" width="44.625" style="31" customWidth="1"/>
    <col min="5378" max="5378" width="16.5" style="31" customWidth="1"/>
    <col min="5379" max="5381" width="13.625" style="31" customWidth="1"/>
    <col min="5382" max="5631" width="6.875" style="31"/>
    <col min="5632" max="5632" width="23.625" style="31" customWidth="1"/>
    <col min="5633" max="5633" width="44.625" style="31" customWidth="1"/>
    <col min="5634" max="5634" width="16.5" style="31" customWidth="1"/>
    <col min="5635" max="5637" width="13.625" style="31" customWidth="1"/>
    <col min="5638" max="5887" width="6.875" style="31"/>
    <col min="5888" max="5888" width="23.625" style="31" customWidth="1"/>
    <col min="5889" max="5889" width="44.625" style="31" customWidth="1"/>
    <col min="5890" max="5890" width="16.5" style="31" customWidth="1"/>
    <col min="5891" max="5893" width="13.625" style="31" customWidth="1"/>
    <col min="5894" max="6143" width="6.875" style="31"/>
    <col min="6144" max="6144" width="23.625" style="31" customWidth="1"/>
    <col min="6145" max="6145" width="44.625" style="31" customWidth="1"/>
    <col min="6146" max="6146" width="16.5" style="31" customWidth="1"/>
    <col min="6147" max="6149" width="13.625" style="31" customWidth="1"/>
    <col min="6150" max="6399" width="6.875" style="31"/>
    <col min="6400" max="6400" width="23.625" style="31" customWidth="1"/>
    <col min="6401" max="6401" width="44.625" style="31" customWidth="1"/>
    <col min="6402" max="6402" width="16.5" style="31" customWidth="1"/>
    <col min="6403" max="6405" width="13.625" style="31" customWidth="1"/>
    <col min="6406" max="6655" width="6.875" style="31"/>
    <col min="6656" max="6656" width="23.625" style="31" customWidth="1"/>
    <col min="6657" max="6657" width="44.625" style="31" customWidth="1"/>
    <col min="6658" max="6658" width="16.5" style="31" customWidth="1"/>
    <col min="6659" max="6661" width="13.625" style="31" customWidth="1"/>
    <col min="6662" max="6911" width="6.875" style="31"/>
    <col min="6912" max="6912" width="23.625" style="31" customWidth="1"/>
    <col min="6913" max="6913" width="44.625" style="31" customWidth="1"/>
    <col min="6914" max="6914" width="16.5" style="31" customWidth="1"/>
    <col min="6915" max="6917" width="13.625" style="31" customWidth="1"/>
    <col min="6918" max="7167" width="6.875" style="31"/>
    <col min="7168" max="7168" width="23.625" style="31" customWidth="1"/>
    <col min="7169" max="7169" width="44.625" style="31" customWidth="1"/>
    <col min="7170" max="7170" width="16.5" style="31" customWidth="1"/>
    <col min="7171" max="7173" width="13.625" style="31" customWidth="1"/>
    <col min="7174" max="7423" width="6.875" style="31"/>
    <col min="7424" max="7424" width="23.625" style="31" customWidth="1"/>
    <col min="7425" max="7425" width="44.625" style="31" customWidth="1"/>
    <col min="7426" max="7426" width="16.5" style="31" customWidth="1"/>
    <col min="7427" max="7429" width="13.625" style="31" customWidth="1"/>
    <col min="7430" max="7679" width="6.875" style="31"/>
    <col min="7680" max="7680" width="23.625" style="31" customWidth="1"/>
    <col min="7681" max="7681" width="44.625" style="31" customWidth="1"/>
    <col min="7682" max="7682" width="16.5" style="31" customWidth="1"/>
    <col min="7683" max="7685" width="13.625" style="31" customWidth="1"/>
    <col min="7686" max="7935" width="6.875" style="31"/>
    <col min="7936" max="7936" width="23.625" style="31" customWidth="1"/>
    <col min="7937" max="7937" width="44.625" style="31" customWidth="1"/>
    <col min="7938" max="7938" width="16.5" style="31" customWidth="1"/>
    <col min="7939" max="7941" width="13.625" style="31" customWidth="1"/>
    <col min="7942" max="8191" width="6.875" style="31"/>
    <col min="8192" max="8192" width="23.625" style="31" customWidth="1"/>
    <col min="8193" max="8193" width="44.625" style="31" customWidth="1"/>
    <col min="8194" max="8194" width="16.5" style="31" customWidth="1"/>
    <col min="8195" max="8197" width="13.625" style="31" customWidth="1"/>
    <col min="8198" max="8447" width="6.875" style="31"/>
    <col min="8448" max="8448" width="23.625" style="31" customWidth="1"/>
    <col min="8449" max="8449" width="44.625" style="31" customWidth="1"/>
    <col min="8450" max="8450" width="16.5" style="31" customWidth="1"/>
    <col min="8451" max="8453" width="13.625" style="31" customWidth="1"/>
    <col min="8454" max="8703" width="6.875" style="31"/>
    <col min="8704" max="8704" width="23.625" style="31" customWidth="1"/>
    <col min="8705" max="8705" width="44.625" style="31" customWidth="1"/>
    <col min="8706" max="8706" width="16.5" style="31" customWidth="1"/>
    <col min="8707" max="8709" width="13.625" style="31" customWidth="1"/>
    <col min="8710" max="8959" width="6.875" style="31"/>
    <col min="8960" max="8960" width="23.625" style="31" customWidth="1"/>
    <col min="8961" max="8961" width="44.625" style="31" customWidth="1"/>
    <col min="8962" max="8962" width="16.5" style="31" customWidth="1"/>
    <col min="8963" max="8965" width="13.625" style="31" customWidth="1"/>
    <col min="8966" max="9215" width="6.875" style="31"/>
    <col min="9216" max="9216" width="23.625" style="31" customWidth="1"/>
    <col min="9217" max="9217" width="44.625" style="31" customWidth="1"/>
    <col min="9218" max="9218" width="16.5" style="31" customWidth="1"/>
    <col min="9219" max="9221" width="13.625" style="31" customWidth="1"/>
    <col min="9222" max="9471" width="6.875" style="31"/>
    <col min="9472" max="9472" width="23.625" style="31" customWidth="1"/>
    <col min="9473" max="9473" width="44.625" style="31" customWidth="1"/>
    <col min="9474" max="9474" width="16.5" style="31" customWidth="1"/>
    <col min="9475" max="9477" width="13.625" style="31" customWidth="1"/>
    <col min="9478" max="9727" width="6.875" style="31"/>
    <col min="9728" max="9728" width="23.625" style="31" customWidth="1"/>
    <col min="9729" max="9729" width="44.625" style="31" customWidth="1"/>
    <col min="9730" max="9730" width="16.5" style="31" customWidth="1"/>
    <col min="9731" max="9733" width="13.625" style="31" customWidth="1"/>
    <col min="9734" max="9983" width="6.875" style="31"/>
    <col min="9984" max="9984" width="23.625" style="31" customWidth="1"/>
    <col min="9985" max="9985" width="44.625" style="31" customWidth="1"/>
    <col min="9986" max="9986" width="16.5" style="31" customWidth="1"/>
    <col min="9987" max="9989" width="13.625" style="31" customWidth="1"/>
    <col min="9990" max="10239" width="6.875" style="31"/>
    <col min="10240" max="10240" width="23.625" style="31" customWidth="1"/>
    <col min="10241" max="10241" width="44.625" style="31" customWidth="1"/>
    <col min="10242" max="10242" width="16.5" style="31" customWidth="1"/>
    <col min="10243" max="10245" width="13.625" style="31" customWidth="1"/>
    <col min="10246" max="10495" width="6.875" style="31"/>
    <col min="10496" max="10496" width="23.625" style="31" customWidth="1"/>
    <col min="10497" max="10497" width="44.625" style="31" customWidth="1"/>
    <col min="10498" max="10498" width="16.5" style="31" customWidth="1"/>
    <col min="10499" max="10501" width="13.625" style="31" customWidth="1"/>
    <col min="10502" max="10751" width="6.875" style="31"/>
    <col min="10752" max="10752" width="23.625" style="31" customWidth="1"/>
    <col min="10753" max="10753" width="44.625" style="31" customWidth="1"/>
    <col min="10754" max="10754" width="16.5" style="31" customWidth="1"/>
    <col min="10755" max="10757" width="13.625" style="31" customWidth="1"/>
    <col min="10758" max="11007" width="6.875" style="31"/>
    <col min="11008" max="11008" width="23.625" style="31" customWidth="1"/>
    <col min="11009" max="11009" width="44.625" style="31" customWidth="1"/>
    <col min="11010" max="11010" width="16.5" style="31" customWidth="1"/>
    <col min="11011" max="11013" width="13.625" style="31" customWidth="1"/>
    <col min="11014" max="11263" width="6.875" style="31"/>
    <col min="11264" max="11264" width="23.625" style="31" customWidth="1"/>
    <col min="11265" max="11265" width="44.625" style="31" customWidth="1"/>
    <col min="11266" max="11266" width="16.5" style="31" customWidth="1"/>
    <col min="11267" max="11269" width="13.625" style="31" customWidth="1"/>
    <col min="11270" max="11519" width="6.875" style="31"/>
    <col min="11520" max="11520" width="23.625" style="31" customWidth="1"/>
    <col min="11521" max="11521" width="44.625" style="31" customWidth="1"/>
    <col min="11522" max="11522" width="16.5" style="31" customWidth="1"/>
    <col min="11523" max="11525" width="13.625" style="31" customWidth="1"/>
    <col min="11526" max="11775" width="6.875" style="31"/>
    <col min="11776" max="11776" width="23.625" style="31" customWidth="1"/>
    <col min="11777" max="11777" width="44.625" style="31" customWidth="1"/>
    <col min="11778" max="11778" width="16.5" style="31" customWidth="1"/>
    <col min="11779" max="11781" width="13.625" style="31" customWidth="1"/>
    <col min="11782" max="12031" width="6.875" style="31"/>
    <col min="12032" max="12032" width="23.625" style="31" customWidth="1"/>
    <col min="12033" max="12033" width="44.625" style="31" customWidth="1"/>
    <col min="12034" max="12034" width="16.5" style="31" customWidth="1"/>
    <col min="12035" max="12037" width="13.625" style="31" customWidth="1"/>
    <col min="12038" max="12287" width="6.875" style="31"/>
    <col min="12288" max="12288" width="23.625" style="31" customWidth="1"/>
    <col min="12289" max="12289" width="44.625" style="31" customWidth="1"/>
    <col min="12290" max="12290" width="16.5" style="31" customWidth="1"/>
    <col min="12291" max="12293" width="13.625" style="31" customWidth="1"/>
    <col min="12294" max="12543" width="6.875" style="31"/>
    <col min="12544" max="12544" width="23.625" style="31" customWidth="1"/>
    <col min="12545" max="12545" width="44.625" style="31" customWidth="1"/>
    <col min="12546" max="12546" width="16.5" style="31" customWidth="1"/>
    <col min="12547" max="12549" width="13.625" style="31" customWidth="1"/>
    <col min="12550" max="12799" width="6.875" style="31"/>
    <col min="12800" max="12800" width="23.625" style="31" customWidth="1"/>
    <col min="12801" max="12801" width="44.625" style="31" customWidth="1"/>
    <col min="12802" max="12802" width="16.5" style="31" customWidth="1"/>
    <col min="12803" max="12805" width="13.625" style="31" customWidth="1"/>
    <col min="12806" max="13055" width="6.875" style="31"/>
    <col min="13056" max="13056" width="23.625" style="31" customWidth="1"/>
    <col min="13057" max="13057" width="44.625" style="31" customWidth="1"/>
    <col min="13058" max="13058" width="16.5" style="31" customWidth="1"/>
    <col min="13059" max="13061" width="13.625" style="31" customWidth="1"/>
    <col min="13062" max="13311" width="6.875" style="31"/>
    <col min="13312" max="13312" width="23.625" style="31" customWidth="1"/>
    <col min="13313" max="13313" width="44.625" style="31" customWidth="1"/>
    <col min="13314" max="13314" width="16.5" style="31" customWidth="1"/>
    <col min="13315" max="13317" width="13.625" style="31" customWidth="1"/>
    <col min="13318" max="13567" width="6.875" style="31"/>
    <col min="13568" max="13568" width="23.625" style="31" customWidth="1"/>
    <col min="13569" max="13569" width="44.625" style="31" customWidth="1"/>
    <col min="13570" max="13570" width="16.5" style="31" customWidth="1"/>
    <col min="13571" max="13573" width="13.625" style="31" customWidth="1"/>
    <col min="13574" max="13823" width="6.875" style="31"/>
    <col min="13824" max="13824" width="23.625" style="31" customWidth="1"/>
    <col min="13825" max="13825" width="44.625" style="31" customWidth="1"/>
    <col min="13826" max="13826" width="16.5" style="31" customWidth="1"/>
    <col min="13827" max="13829" width="13.625" style="31" customWidth="1"/>
    <col min="13830" max="14079" width="6.875" style="31"/>
    <col min="14080" max="14080" width="23.625" style="31" customWidth="1"/>
    <col min="14081" max="14081" width="44.625" style="31" customWidth="1"/>
    <col min="14082" max="14082" width="16.5" style="31" customWidth="1"/>
    <col min="14083" max="14085" width="13.625" style="31" customWidth="1"/>
    <col min="14086" max="14335" width="6.875" style="31"/>
    <col min="14336" max="14336" width="23.625" style="31" customWidth="1"/>
    <col min="14337" max="14337" width="44.625" style="31" customWidth="1"/>
    <col min="14338" max="14338" width="16.5" style="31" customWidth="1"/>
    <col min="14339" max="14341" width="13.625" style="31" customWidth="1"/>
    <col min="14342" max="14591" width="6.875" style="31"/>
    <col min="14592" max="14592" width="23.625" style="31" customWidth="1"/>
    <col min="14593" max="14593" width="44.625" style="31" customWidth="1"/>
    <col min="14594" max="14594" width="16.5" style="31" customWidth="1"/>
    <col min="14595" max="14597" width="13.625" style="31" customWidth="1"/>
    <col min="14598" max="14847" width="6.875" style="31"/>
    <col min="14848" max="14848" width="23.625" style="31" customWidth="1"/>
    <col min="14849" max="14849" width="44.625" style="31" customWidth="1"/>
    <col min="14850" max="14850" width="16.5" style="31" customWidth="1"/>
    <col min="14851" max="14853" width="13.625" style="31" customWidth="1"/>
    <col min="14854" max="15103" width="6.875" style="31"/>
    <col min="15104" max="15104" width="23.625" style="31" customWidth="1"/>
    <col min="15105" max="15105" width="44.625" style="31" customWidth="1"/>
    <col min="15106" max="15106" width="16.5" style="31" customWidth="1"/>
    <col min="15107" max="15109" width="13.625" style="31" customWidth="1"/>
    <col min="15110" max="15359" width="6.875" style="31"/>
    <col min="15360" max="15360" width="23.625" style="31" customWidth="1"/>
    <col min="15361" max="15361" width="44.625" style="31" customWidth="1"/>
    <col min="15362" max="15362" width="16.5" style="31" customWidth="1"/>
    <col min="15363" max="15365" width="13.625" style="31" customWidth="1"/>
    <col min="15366" max="15615" width="6.875" style="31"/>
    <col min="15616" max="15616" width="23.625" style="31" customWidth="1"/>
    <col min="15617" max="15617" width="44.625" style="31" customWidth="1"/>
    <col min="15618" max="15618" width="16.5" style="31" customWidth="1"/>
    <col min="15619" max="15621" width="13.625" style="31" customWidth="1"/>
    <col min="15622" max="15871" width="6.875" style="31"/>
    <col min="15872" max="15872" width="23.625" style="31" customWidth="1"/>
    <col min="15873" max="15873" width="44.625" style="31" customWidth="1"/>
    <col min="15874" max="15874" width="16.5" style="31" customWidth="1"/>
    <col min="15875" max="15877" width="13.625" style="31" customWidth="1"/>
    <col min="15878" max="16127" width="6.875" style="31"/>
    <col min="16128" max="16128" width="23.625" style="31" customWidth="1"/>
    <col min="16129" max="16129" width="44.625" style="31" customWidth="1"/>
    <col min="16130" max="16130" width="16.5" style="31" customWidth="1"/>
    <col min="16131" max="16133" width="13.625" style="31" customWidth="1"/>
    <col min="16134" max="16384" width="6.875" style="31"/>
  </cols>
  <sheetData>
    <row r="1" spans="1:5" ht="20.100000000000001" customHeight="1">
      <c r="A1" s="106" t="s">
        <v>375</v>
      </c>
    </row>
    <row r="2" spans="1:5" ht="36" customHeight="1">
      <c r="A2" s="192" t="s">
        <v>544</v>
      </c>
      <c r="B2" s="112"/>
      <c r="C2" s="32"/>
      <c r="D2" s="32"/>
      <c r="E2" s="32"/>
    </row>
    <row r="3" spans="1:5" ht="20.100000000000001" customHeight="1">
      <c r="A3" s="107"/>
      <c r="B3" s="112"/>
      <c r="C3" s="32"/>
      <c r="D3" s="32"/>
      <c r="E3" s="32"/>
    </row>
    <row r="4" spans="1:5" ht="20.100000000000001" customHeight="1">
      <c r="A4" s="108"/>
      <c r="B4" s="113"/>
      <c r="C4" s="35"/>
      <c r="D4" s="35"/>
      <c r="E4" s="36" t="s">
        <v>311</v>
      </c>
    </row>
    <row r="5" spans="1:5" ht="20.100000000000001" customHeight="1">
      <c r="A5" s="195" t="s">
        <v>329</v>
      </c>
      <c r="B5" s="195"/>
      <c r="C5" s="195" t="s">
        <v>497</v>
      </c>
      <c r="D5" s="195"/>
      <c r="E5" s="195"/>
    </row>
    <row r="6" spans="1:5" ht="20.100000000000001" customHeight="1">
      <c r="A6" s="109" t="s">
        <v>330</v>
      </c>
      <c r="B6" s="109" t="s">
        <v>331</v>
      </c>
      <c r="C6" s="37" t="s">
        <v>332</v>
      </c>
      <c r="D6" s="37" t="s">
        <v>333</v>
      </c>
      <c r="E6" s="37" t="s">
        <v>334</v>
      </c>
    </row>
    <row r="7" spans="1:5" ht="20.100000000000001" customHeight="1">
      <c r="A7" s="196" t="s">
        <v>371</v>
      </c>
      <c r="B7" s="197"/>
      <c r="C7" s="101">
        <f>C8+C14+C18</f>
        <v>37.879999999999995</v>
      </c>
      <c r="D7" s="101">
        <f>D8+D14+D18</f>
        <v>37.879999999999995</v>
      </c>
      <c r="E7" s="101">
        <f>E8+E14+E18</f>
        <v>0</v>
      </c>
    </row>
    <row r="8" spans="1:5" ht="20.100000000000001" customHeight="1">
      <c r="A8" s="156" t="s">
        <v>388</v>
      </c>
      <c r="B8" s="156" t="s">
        <v>456</v>
      </c>
      <c r="C8" s="157">
        <f>D8+E8</f>
        <v>34.4</v>
      </c>
      <c r="D8" s="157">
        <f>D9+D12</f>
        <v>34.4</v>
      </c>
      <c r="E8" s="157"/>
    </row>
    <row r="9" spans="1:5" ht="20.100000000000001" customHeight="1">
      <c r="A9" s="156" t="s">
        <v>390</v>
      </c>
      <c r="B9" s="156" t="s">
        <v>457</v>
      </c>
      <c r="C9" s="157">
        <f t="shared" ref="C9:C20" si="0">D9+E9</f>
        <v>3.5300000000000002</v>
      </c>
      <c r="D9" s="157">
        <f>D10+D11</f>
        <v>3.5300000000000002</v>
      </c>
      <c r="E9" s="157"/>
    </row>
    <row r="10" spans="1:5" ht="20.100000000000001" customHeight="1">
      <c r="A10" s="156" t="s">
        <v>391</v>
      </c>
      <c r="B10" s="156" t="s">
        <v>458</v>
      </c>
      <c r="C10" s="157">
        <f t="shared" si="0"/>
        <v>2.35</v>
      </c>
      <c r="D10" s="186">
        <v>2.35</v>
      </c>
      <c r="E10" s="157"/>
    </row>
    <row r="11" spans="1:5" ht="20.100000000000001" customHeight="1">
      <c r="A11" s="156" t="s">
        <v>392</v>
      </c>
      <c r="B11" s="156" t="s">
        <v>459</v>
      </c>
      <c r="C11" s="157">
        <f t="shared" si="0"/>
        <v>1.18</v>
      </c>
      <c r="D11" s="186">
        <v>1.18</v>
      </c>
      <c r="E11" s="157"/>
    </row>
    <row r="12" spans="1:5" ht="20.100000000000001" customHeight="1">
      <c r="A12" s="156" t="s">
        <v>393</v>
      </c>
      <c r="B12" s="156" t="s">
        <v>460</v>
      </c>
      <c r="C12" s="157">
        <f t="shared" si="0"/>
        <v>30.87</v>
      </c>
      <c r="D12" s="157">
        <f>D13</f>
        <v>30.87</v>
      </c>
      <c r="E12" s="157"/>
    </row>
    <row r="13" spans="1:5" ht="20.100000000000001" customHeight="1">
      <c r="A13" s="156" t="s">
        <v>394</v>
      </c>
      <c r="B13" s="156" t="s">
        <v>461</v>
      </c>
      <c r="C13" s="157">
        <f t="shared" si="0"/>
        <v>30.87</v>
      </c>
      <c r="D13" s="190">
        <v>30.87</v>
      </c>
      <c r="E13" s="157"/>
    </row>
    <row r="14" spans="1:5" ht="20.100000000000001" customHeight="1">
      <c r="A14" s="156" t="s">
        <v>395</v>
      </c>
      <c r="B14" s="156" t="s">
        <v>462</v>
      </c>
      <c r="C14" s="157">
        <f t="shared" si="0"/>
        <v>1.72</v>
      </c>
      <c r="D14" s="157">
        <f>D15</f>
        <v>1.72</v>
      </c>
      <c r="E14" s="157"/>
    </row>
    <row r="15" spans="1:5" ht="20.100000000000001" customHeight="1">
      <c r="A15" s="156" t="s">
        <v>396</v>
      </c>
      <c r="B15" s="156" t="s">
        <v>463</v>
      </c>
      <c r="C15" s="157">
        <f t="shared" si="0"/>
        <v>1.72</v>
      </c>
      <c r="D15" s="157">
        <f>SUM(D16:D17)</f>
        <v>1.72</v>
      </c>
      <c r="E15" s="157"/>
    </row>
    <row r="16" spans="1:5" ht="20.100000000000001" customHeight="1">
      <c r="A16" s="156" t="s">
        <v>397</v>
      </c>
      <c r="B16" s="156" t="s">
        <v>464</v>
      </c>
      <c r="C16" s="157">
        <f t="shared" si="0"/>
        <v>1.4</v>
      </c>
      <c r="D16" s="186">
        <v>1.4</v>
      </c>
      <c r="E16" s="157"/>
    </row>
    <row r="17" spans="1:5" ht="20.100000000000001" customHeight="1">
      <c r="A17" s="156" t="s">
        <v>465</v>
      </c>
      <c r="B17" s="156" t="s">
        <v>466</v>
      </c>
      <c r="C17" s="157">
        <f t="shared" si="0"/>
        <v>0.32</v>
      </c>
      <c r="D17" s="186">
        <v>0.32</v>
      </c>
      <c r="E17" s="157"/>
    </row>
    <row r="18" spans="1:5" ht="19.5" customHeight="1">
      <c r="A18" s="156" t="s">
        <v>398</v>
      </c>
      <c r="B18" s="156" t="s">
        <v>467</v>
      </c>
      <c r="C18" s="157">
        <f t="shared" si="0"/>
        <v>1.76</v>
      </c>
      <c r="D18" s="157">
        <f>D19</f>
        <v>1.76</v>
      </c>
      <c r="E18" s="157"/>
    </row>
    <row r="19" spans="1:5" ht="19.5" customHeight="1">
      <c r="A19" s="156" t="s">
        <v>399</v>
      </c>
      <c r="B19" s="156" t="s">
        <v>468</v>
      </c>
      <c r="C19" s="157">
        <f t="shared" si="0"/>
        <v>1.76</v>
      </c>
      <c r="D19" s="157">
        <f>D20</f>
        <v>1.76</v>
      </c>
      <c r="E19" s="157"/>
    </row>
    <row r="20" spans="1:5" ht="19.5" customHeight="1">
      <c r="A20" s="156" t="s">
        <v>400</v>
      </c>
      <c r="B20" s="156" t="s">
        <v>469</v>
      </c>
      <c r="C20" s="157">
        <f t="shared" si="0"/>
        <v>1.76</v>
      </c>
      <c r="D20" s="186">
        <v>1.76</v>
      </c>
      <c r="E20" s="157"/>
    </row>
    <row r="21" spans="1:5" ht="12.75" customHeight="1">
      <c r="B21" s="110"/>
      <c r="C21" s="38"/>
    </row>
    <row r="23" spans="1:5" ht="12.75" customHeight="1">
      <c r="A23" s="110"/>
    </row>
    <row r="25" spans="1:5" ht="12.75" customHeight="1">
      <c r="B25" s="110"/>
    </row>
    <row r="26" spans="1:5" ht="12.75" customHeight="1">
      <c r="B26" s="110"/>
    </row>
  </sheetData>
  <mergeCells count="3">
    <mergeCell ref="A5:B5"/>
    <mergeCell ref="C5:E5"/>
    <mergeCell ref="A7:B7"/>
  </mergeCells>
  <phoneticPr fontId="2" type="noConversion"/>
  <printOptions horizontalCentered="1"/>
  <pageMargins left="0.47244094488188981" right="0.47244094488188981" top="0.98425196850393704" bottom="0.98425196850393704"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dimension ref="A1:N25"/>
  <sheetViews>
    <sheetView showGridLines="0" showZeros="0" zoomScaleNormal="100" workbookViewId="0">
      <selection activeCell="A2" sqref="A2"/>
    </sheetView>
  </sheetViews>
  <sheetFormatPr defaultColWidth="6.875" defaultRowHeight="20.100000000000001" customHeight="1"/>
  <cols>
    <col min="1" max="1" width="14.5" style="31" customWidth="1"/>
    <col min="2" max="2" width="33.375" style="31" customWidth="1"/>
    <col min="3" max="5" width="20.625" style="31" customWidth="1"/>
    <col min="6" max="256" width="6.875" style="31"/>
    <col min="257" max="257" width="14.5" style="31" customWidth="1"/>
    <col min="258" max="258" width="33.375" style="31" customWidth="1"/>
    <col min="259" max="261" width="20.625" style="31" customWidth="1"/>
    <col min="262" max="512" width="6.875" style="31"/>
    <col min="513" max="513" width="14.5" style="31" customWidth="1"/>
    <col min="514" max="514" width="33.375" style="31" customWidth="1"/>
    <col min="515" max="517" width="20.625" style="31" customWidth="1"/>
    <col min="518" max="768" width="6.875" style="31"/>
    <col min="769" max="769" width="14.5" style="31" customWidth="1"/>
    <col min="770" max="770" width="33.375" style="31" customWidth="1"/>
    <col min="771" max="773" width="20.625" style="31" customWidth="1"/>
    <col min="774" max="1024" width="6.875" style="31"/>
    <col min="1025" max="1025" width="14.5" style="31" customWidth="1"/>
    <col min="1026" max="1026" width="33.375" style="31" customWidth="1"/>
    <col min="1027" max="1029" width="20.625" style="31" customWidth="1"/>
    <col min="1030" max="1280" width="6.875" style="31"/>
    <col min="1281" max="1281" width="14.5" style="31" customWidth="1"/>
    <col min="1282" max="1282" width="33.375" style="31" customWidth="1"/>
    <col min="1283" max="1285" width="20.625" style="31" customWidth="1"/>
    <col min="1286" max="1536" width="6.875" style="31"/>
    <col min="1537" max="1537" width="14.5" style="31" customWidth="1"/>
    <col min="1538" max="1538" width="33.375" style="31" customWidth="1"/>
    <col min="1539" max="1541" width="20.625" style="31" customWidth="1"/>
    <col min="1542" max="1792" width="6.875" style="31"/>
    <col min="1793" max="1793" width="14.5" style="31" customWidth="1"/>
    <col min="1794" max="1794" width="33.375" style="31" customWidth="1"/>
    <col min="1795" max="1797" width="20.625" style="31" customWidth="1"/>
    <col min="1798" max="2048" width="6.875" style="31"/>
    <col min="2049" max="2049" width="14.5" style="31" customWidth="1"/>
    <col min="2050" max="2050" width="33.375" style="31" customWidth="1"/>
    <col min="2051" max="2053" width="20.625" style="31" customWidth="1"/>
    <col min="2054" max="2304" width="6.875" style="31"/>
    <col min="2305" max="2305" width="14.5" style="31" customWidth="1"/>
    <col min="2306" max="2306" width="33.375" style="31" customWidth="1"/>
    <col min="2307" max="2309" width="20.625" style="31" customWidth="1"/>
    <col min="2310" max="2560" width="6.875" style="31"/>
    <col min="2561" max="2561" width="14.5" style="31" customWidth="1"/>
    <col min="2562" max="2562" width="33.375" style="31" customWidth="1"/>
    <col min="2563" max="2565" width="20.625" style="31" customWidth="1"/>
    <col min="2566" max="2816" width="6.875" style="31"/>
    <col min="2817" max="2817" width="14.5" style="31" customWidth="1"/>
    <col min="2818" max="2818" width="33.375" style="31" customWidth="1"/>
    <col min="2819" max="2821" width="20.625" style="31" customWidth="1"/>
    <col min="2822" max="3072" width="6.875" style="31"/>
    <col min="3073" max="3073" width="14.5" style="31" customWidth="1"/>
    <col min="3074" max="3074" width="33.375" style="31" customWidth="1"/>
    <col min="3075" max="3077" width="20.625" style="31" customWidth="1"/>
    <col min="3078" max="3328" width="6.875" style="31"/>
    <col min="3329" max="3329" width="14.5" style="31" customWidth="1"/>
    <col min="3330" max="3330" width="33.375" style="31" customWidth="1"/>
    <col min="3331" max="3333" width="20.625" style="31" customWidth="1"/>
    <col min="3334" max="3584" width="6.875" style="31"/>
    <col min="3585" max="3585" width="14.5" style="31" customWidth="1"/>
    <col min="3586" max="3586" width="33.375" style="31" customWidth="1"/>
    <col min="3587" max="3589" width="20.625" style="31" customWidth="1"/>
    <col min="3590" max="3840" width="6.875" style="31"/>
    <col min="3841" max="3841" width="14.5" style="31" customWidth="1"/>
    <col min="3842" max="3842" width="33.375" style="31" customWidth="1"/>
    <col min="3843" max="3845" width="20.625" style="31" customWidth="1"/>
    <col min="3846" max="4096" width="6.875" style="31"/>
    <col min="4097" max="4097" width="14.5" style="31" customWidth="1"/>
    <col min="4098" max="4098" width="33.375" style="31" customWidth="1"/>
    <col min="4099" max="4101" width="20.625" style="31" customWidth="1"/>
    <col min="4102" max="4352" width="6.875" style="31"/>
    <col min="4353" max="4353" width="14.5" style="31" customWidth="1"/>
    <col min="4354" max="4354" width="33.375" style="31" customWidth="1"/>
    <col min="4355" max="4357" width="20.625" style="31" customWidth="1"/>
    <col min="4358" max="4608" width="6.875" style="31"/>
    <col min="4609" max="4609" width="14.5" style="31" customWidth="1"/>
    <col min="4610" max="4610" width="33.375" style="31" customWidth="1"/>
    <col min="4611" max="4613" width="20.625" style="31" customWidth="1"/>
    <col min="4614" max="4864" width="6.875" style="31"/>
    <col min="4865" max="4865" width="14.5" style="31" customWidth="1"/>
    <col min="4866" max="4866" width="33.375" style="31" customWidth="1"/>
    <col min="4867" max="4869" width="20.625" style="31" customWidth="1"/>
    <col min="4870" max="5120" width="6.875" style="31"/>
    <col min="5121" max="5121" width="14.5" style="31" customWidth="1"/>
    <col min="5122" max="5122" width="33.375" style="31" customWidth="1"/>
    <col min="5123" max="5125" width="20.625" style="31" customWidth="1"/>
    <col min="5126" max="5376" width="6.875" style="31"/>
    <col min="5377" max="5377" width="14.5" style="31" customWidth="1"/>
    <col min="5378" max="5378" width="33.375" style="31" customWidth="1"/>
    <col min="5379" max="5381" width="20.625" style="31" customWidth="1"/>
    <col min="5382" max="5632" width="6.875" style="31"/>
    <col min="5633" max="5633" width="14.5" style="31" customWidth="1"/>
    <col min="5634" max="5634" width="33.375" style="31" customWidth="1"/>
    <col min="5635" max="5637" width="20.625" style="31" customWidth="1"/>
    <col min="5638" max="5888" width="6.875" style="31"/>
    <col min="5889" max="5889" width="14.5" style="31" customWidth="1"/>
    <col min="5890" max="5890" width="33.375" style="31" customWidth="1"/>
    <col min="5891" max="5893" width="20.625" style="31" customWidth="1"/>
    <col min="5894" max="6144" width="6.875" style="31"/>
    <col min="6145" max="6145" width="14.5" style="31" customWidth="1"/>
    <col min="6146" max="6146" width="33.375" style="31" customWidth="1"/>
    <col min="6147" max="6149" width="20.625" style="31" customWidth="1"/>
    <col min="6150" max="6400" width="6.875" style="31"/>
    <col min="6401" max="6401" width="14.5" style="31" customWidth="1"/>
    <col min="6402" max="6402" width="33.375" style="31" customWidth="1"/>
    <col min="6403" max="6405" width="20.625" style="31" customWidth="1"/>
    <col min="6406" max="6656" width="6.875" style="31"/>
    <col min="6657" max="6657" width="14.5" style="31" customWidth="1"/>
    <col min="6658" max="6658" width="33.375" style="31" customWidth="1"/>
    <col min="6659" max="6661" width="20.625" style="31" customWidth="1"/>
    <col min="6662" max="6912" width="6.875" style="31"/>
    <col min="6913" max="6913" width="14.5" style="31" customWidth="1"/>
    <col min="6914" max="6914" width="33.375" style="31" customWidth="1"/>
    <col min="6915" max="6917" width="20.625" style="31" customWidth="1"/>
    <col min="6918" max="7168" width="6.875" style="31"/>
    <col min="7169" max="7169" width="14.5" style="31" customWidth="1"/>
    <col min="7170" max="7170" width="33.375" style="31" customWidth="1"/>
    <col min="7171" max="7173" width="20.625" style="31" customWidth="1"/>
    <col min="7174" max="7424" width="6.875" style="31"/>
    <col min="7425" max="7425" width="14.5" style="31" customWidth="1"/>
    <col min="7426" max="7426" width="33.375" style="31" customWidth="1"/>
    <col min="7427" max="7429" width="20.625" style="31" customWidth="1"/>
    <col min="7430" max="7680" width="6.875" style="31"/>
    <col min="7681" max="7681" width="14.5" style="31" customWidth="1"/>
    <col min="7682" max="7682" width="33.375" style="31" customWidth="1"/>
    <col min="7683" max="7685" width="20.625" style="31" customWidth="1"/>
    <col min="7686" max="7936" width="6.875" style="31"/>
    <col min="7937" max="7937" width="14.5" style="31" customWidth="1"/>
    <col min="7938" max="7938" width="33.375" style="31" customWidth="1"/>
    <col min="7939" max="7941" width="20.625" style="31" customWidth="1"/>
    <col min="7942" max="8192" width="6.875" style="31"/>
    <col min="8193" max="8193" width="14.5" style="31" customWidth="1"/>
    <col min="8194" max="8194" width="33.375" style="31" customWidth="1"/>
    <col min="8195" max="8197" width="20.625" style="31" customWidth="1"/>
    <col min="8198" max="8448" width="6.875" style="31"/>
    <col min="8449" max="8449" width="14.5" style="31" customWidth="1"/>
    <col min="8450" max="8450" width="33.375" style="31" customWidth="1"/>
    <col min="8451" max="8453" width="20.625" style="31" customWidth="1"/>
    <col min="8454" max="8704" width="6.875" style="31"/>
    <col min="8705" max="8705" width="14.5" style="31" customWidth="1"/>
    <col min="8706" max="8706" width="33.375" style="31" customWidth="1"/>
    <col min="8707" max="8709" width="20.625" style="31" customWidth="1"/>
    <col min="8710" max="8960" width="6.875" style="31"/>
    <col min="8961" max="8961" width="14.5" style="31" customWidth="1"/>
    <col min="8962" max="8962" width="33.375" style="31" customWidth="1"/>
    <col min="8963" max="8965" width="20.625" style="31" customWidth="1"/>
    <col min="8966" max="9216" width="6.875" style="31"/>
    <col min="9217" max="9217" width="14.5" style="31" customWidth="1"/>
    <col min="9218" max="9218" width="33.375" style="31" customWidth="1"/>
    <col min="9219" max="9221" width="20.625" style="31" customWidth="1"/>
    <col min="9222" max="9472" width="6.875" style="31"/>
    <col min="9473" max="9473" width="14.5" style="31" customWidth="1"/>
    <col min="9474" max="9474" width="33.375" style="31" customWidth="1"/>
    <col min="9475" max="9477" width="20.625" style="31" customWidth="1"/>
    <col min="9478" max="9728" width="6.875" style="31"/>
    <col min="9729" max="9729" width="14.5" style="31" customWidth="1"/>
    <col min="9730" max="9730" width="33.375" style="31" customWidth="1"/>
    <col min="9731" max="9733" width="20.625" style="31" customWidth="1"/>
    <col min="9734" max="9984" width="6.875" style="31"/>
    <col min="9985" max="9985" width="14.5" style="31" customWidth="1"/>
    <col min="9986" max="9986" width="33.375" style="31" customWidth="1"/>
    <col min="9987" max="9989" width="20.625" style="31" customWidth="1"/>
    <col min="9990" max="10240" width="6.875" style="31"/>
    <col min="10241" max="10241" width="14.5" style="31" customWidth="1"/>
    <col min="10242" max="10242" width="33.375" style="31" customWidth="1"/>
    <col min="10243" max="10245" width="20.625" style="31" customWidth="1"/>
    <col min="10246" max="10496" width="6.875" style="31"/>
    <col min="10497" max="10497" width="14.5" style="31" customWidth="1"/>
    <col min="10498" max="10498" width="33.375" style="31" customWidth="1"/>
    <col min="10499" max="10501" width="20.625" style="31" customWidth="1"/>
    <col min="10502" max="10752" width="6.875" style="31"/>
    <col min="10753" max="10753" width="14.5" style="31" customWidth="1"/>
    <col min="10754" max="10754" width="33.375" style="31" customWidth="1"/>
    <col min="10755" max="10757" width="20.625" style="31" customWidth="1"/>
    <col min="10758" max="11008" width="6.875" style="31"/>
    <col min="11009" max="11009" width="14.5" style="31" customWidth="1"/>
    <col min="11010" max="11010" width="33.375" style="31" customWidth="1"/>
    <col min="11011" max="11013" width="20.625" style="31" customWidth="1"/>
    <col min="11014" max="11264" width="6.875" style="31"/>
    <col min="11265" max="11265" width="14.5" style="31" customWidth="1"/>
    <col min="11266" max="11266" width="33.375" style="31" customWidth="1"/>
    <col min="11267" max="11269" width="20.625" style="31" customWidth="1"/>
    <col min="11270" max="11520" width="6.875" style="31"/>
    <col min="11521" max="11521" width="14.5" style="31" customWidth="1"/>
    <col min="11522" max="11522" width="33.375" style="31" customWidth="1"/>
    <col min="11523" max="11525" width="20.625" style="31" customWidth="1"/>
    <col min="11526" max="11776" width="6.875" style="31"/>
    <col min="11777" max="11777" width="14.5" style="31" customWidth="1"/>
    <col min="11778" max="11778" width="33.375" style="31" customWidth="1"/>
    <col min="11779" max="11781" width="20.625" style="31" customWidth="1"/>
    <col min="11782" max="12032" width="6.875" style="31"/>
    <col min="12033" max="12033" width="14.5" style="31" customWidth="1"/>
    <col min="12034" max="12034" width="33.375" style="31" customWidth="1"/>
    <col min="12035" max="12037" width="20.625" style="31" customWidth="1"/>
    <col min="12038" max="12288" width="6.875" style="31"/>
    <col min="12289" max="12289" width="14.5" style="31" customWidth="1"/>
    <col min="12290" max="12290" width="33.375" style="31" customWidth="1"/>
    <col min="12291" max="12293" width="20.625" style="31" customWidth="1"/>
    <col min="12294" max="12544" width="6.875" style="31"/>
    <col min="12545" max="12545" width="14.5" style="31" customWidth="1"/>
    <col min="12546" max="12546" width="33.375" style="31" customWidth="1"/>
    <col min="12547" max="12549" width="20.625" style="31" customWidth="1"/>
    <col min="12550" max="12800" width="6.875" style="31"/>
    <col min="12801" max="12801" width="14.5" style="31" customWidth="1"/>
    <col min="12802" max="12802" width="33.375" style="31" customWidth="1"/>
    <col min="12803" max="12805" width="20.625" style="31" customWidth="1"/>
    <col min="12806" max="13056" width="6.875" style="31"/>
    <col min="13057" max="13057" width="14.5" style="31" customWidth="1"/>
    <col min="13058" max="13058" width="33.375" style="31" customWidth="1"/>
    <col min="13059" max="13061" width="20.625" style="31" customWidth="1"/>
    <col min="13062" max="13312" width="6.875" style="31"/>
    <col min="13313" max="13313" width="14.5" style="31" customWidth="1"/>
    <col min="13314" max="13314" width="33.375" style="31" customWidth="1"/>
    <col min="13315" max="13317" width="20.625" style="31" customWidth="1"/>
    <col min="13318" max="13568" width="6.875" style="31"/>
    <col min="13569" max="13569" width="14.5" style="31" customWidth="1"/>
    <col min="13570" max="13570" width="33.375" style="31" customWidth="1"/>
    <col min="13571" max="13573" width="20.625" style="31" customWidth="1"/>
    <col min="13574" max="13824" width="6.875" style="31"/>
    <col min="13825" max="13825" width="14.5" style="31" customWidth="1"/>
    <col min="13826" max="13826" width="33.375" style="31" customWidth="1"/>
    <col min="13827" max="13829" width="20.625" style="31" customWidth="1"/>
    <col min="13830" max="14080" width="6.875" style="31"/>
    <col min="14081" max="14081" width="14.5" style="31" customWidth="1"/>
    <col min="14082" max="14082" width="33.375" style="31" customWidth="1"/>
    <col min="14083" max="14085" width="20.625" style="31" customWidth="1"/>
    <col min="14086" max="14336" width="6.875" style="31"/>
    <col min="14337" max="14337" width="14.5" style="31" customWidth="1"/>
    <col min="14338" max="14338" width="33.375" style="31" customWidth="1"/>
    <col min="14339" max="14341" width="20.625" style="31" customWidth="1"/>
    <col min="14342" max="14592" width="6.875" style="31"/>
    <col min="14593" max="14593" width="14.5" style="31" customWidth="1"/>
    <col min="14594" max="14594" width="33.375" style="31" customWidth="1"/>
    <col min="14595" max="14597" width="20.625" style="31" customWidth="1"/>
    <col min="14598" max="14848" width="6.875" style="31"/>
    <col min="14849" max="14849" width="14.5" style="31" customWidth="1"/>
    <col min="14850" max="14850" width="33.375" style="31" customWidth="1"/>
    <col min="14851" max="14853" width="20.625" style="31" customWidth="1"/>
    <col min="14854" max="15104" width="6.875" style="31"/>
    <col min="15105" max="15105" width="14.5" style="31" customWidth="1"/>
    <col min="15106" max="15106" width="33.375" style="31" customWidth="1"/>
    <col min="15107" max="15109" width="20.625" style="31" customWidth="1"/>
    <col min="15110" max="15360" width="6.875" style="31"/>
    <col min="15361" max="15361" width="14.5" style="31" customWidth="1"/>
    <col min="15362" max="15362" width="33.375" style="31" customWidth="1"/>
    <col min="15363" max="15365" width="20.625" style="31" customWidth="1"/>
    <col min="15366" max="15616" width="6.875" style="31"/>
    <col min="15617" max="15617" width="14.5" style="31" customWidth="1"/>
    <col min="15618" max="15618" width="33.375" style="31" customWidth="1"/>
    <col min="15619" max="15621" width="20.625" style="31" customWidth="1"/>
    <col min="15622" max="15872" width="6.875" style="31"/>
    <col min="15873" max="15873" width="14.5" style="31" customWidth="1"/>
    <col min="15874" max="15874" width="33.375" style="31" customWidth="1"/>
    <col min="15875" max="15877" width="20.625" style="31" customWidth="1"/>
    <col min="15878" max="16128" width="6.875" style="31"/>
    <col min="16129" max="16129" width="14.5" style="31" customWidth="1"/>
    <col min="16130" max="16130" width="33.375" style="31" customWidth="1"/>
    <col min="16131" max="16133" width="20.625" style="31" customWidth="1"/>
    <col min="16134" max="16384" width="6.875" style="31"/>
  </cols>
  <sheetData>
    <row r="1" spans="1:11" ht="20.100000000000001" customHeight="1">
      <c r="A1" s="30" t="s">
        <v>377</v>
      </c>
      <c r="E1" s="39"/>
    </row>
    <row r="2" spans="1:11" ht="44.25" customHeight="1">
      <c r="A2" s="192" t="s">
        <v>543</v>
      </c>
      <c r="B2" s="40"/>
      <c r="C2" s="40"/>
      <c r="D2" s="40"/>
      <c r="E2" s="40"/>
    </row>
    <row r="3" spans="1:11" ht="20.100000000000001" customHeight="1">
      <c r="A3" s="40"/>
      <c r="B3" s="40"/>
      <c r="C3" s="40"/>
      <c r="D3" s="40"/>
      <c r="E3" s="40"/>
    </row>
    <row r="4" spans="1:11" s="42" customFormat="1" ht="20.100000000000001" customHeight="1">
      <c r="A4" s="34"/>
      <c r="B4" s="35"/>
      <c r="C4" s="35"/>
      <c r="D4" s="35"/>
      <c r="E4" s="41" t="s">
        <v>311</v>
      </c>
    </row>
    <row r="5" spans="1:11" s="42" customFormat="1" ht="20.100000000000001" customHeight="1">
      <c r="A5" s="195" t="s">
        <v>335</v>
      </c>
      <c r="B5" s="195"/>
      <c r="C5" s="195" t="s">
        <v>498</v>
      </c>
      <c r="D5" s="195"/>
      <c r="E5" s="195"/>
    </row>
    <row r="6" spans="1:11" s="42" customFormat="1" ht="20.100000000000001" customHeight="1">
      <c r="A6" s="43" t="s">
        <v>330</v>
      </c>
      <c r="B6" s="43" t="s">
        <v>331</v>
      </c>
      <c r="C6" s="43" t="s">
        <v>316</v>
      </c>
      <c r="D6" s="43" t="s">
        <v>336</v>
      </c>
      <c r="E6" s="43" t="s">
        <v>337</v>
      </c>
    </row>
    <row r="7" spans="1:11" s="42" customFormat="1" ht="20.100000000000001" customHeight="1">
      <c r="A7" s="196" t="s">
        <v>372</v>
      </c>
      <c r="B7" s="197"/>
      <c r="C7" s="114">
        <f>D7+E7</f>
        <v>37.879999999999995</v>
      </c>
      <c r="D7" s="114">
        <f>D8</f>
        <v>34.15</v>
      </c>
      <c r="E7" s="114">
        <f>E19</f>
        <v>3.7300000000000004</v>
      </c>
      <c r="J7" s="45"/>
    </row>
    <row r="8" spans="1:11" s="42" customFormat="1" ht="20.100000000000001" customHeight="1">
      <c r="A8" s="158">
        <v>301</v>
      </c>
      <c r="B8" s="159" t="s">
        <v>470</v>
      </c>
      <c r="C8" s="114">
        <f t="shared" ref="C8:C25" si="0">D8+E8</f>
        <v>34.15</v>
      </c>
      <c r="D8" s="153">
        <f>SUM(D9:D18)</f>
        <v>34.15</v>
      </c>
      <c r="E8" s="153"/>
      <c r="G8" s="45"/>
    </row>
    <row r="9" spans="1:11" s="42" customFormat="1" ht="20.100000000000001" customHeight="1">
      <c r="A9" s="158">
        <v>30101</v>
      </c>
      <c r="B9" s="159" t="s">
        <v>471</v>
      </c>
      <c r="C9" s="114">
        <f t="shared" si="0"/>
        <v>7.68</v>
      </c>
      <c r="D9" s="185">
        <v>7.68</v>
      </c>
      <c r="E9" s="153"/>
      <c r="F9" s="45"/>
      <c r="G9" s="45"/>
      <c r="K9" s="45"/>
    </row>
    <row r="10" spans="1:11" s="42" customFormat="1" ht="20.100000000000001" customHeight="1">
      <c r="A10" s="158">
        <v>30102</v>
      </c>
      <c r="B10" s="159" t="s">
        <v>472</v>
      </c>
      <c r="C10" s="114">
        <f t="shared" si="0"/>
        <v>0.31</v>
      </c>
      <c r="D10" s="185">
        <v>0.31</v>
      </c>
      <c r="E10" s="153"/>
      <c r="F10" s="45"/>
      <c r="H10" s="45"/>
    </row>
    <row r="11" spans="1:11" s="42" customFormat="1" ht="20.100000000000001" customHeight="1">
      <c r="A11" s="158">
        <v>30107</v>
      </c>
      <c r="B11" s="159" t="s">
        <v>473</v>
      </c>
      <c r="C11" s="114">
        <f t="shared" si="0"/>
        <v>17.899999999999999</v>
      </c>
      <c r="D11" s="185">
        <v>17.899999999999999</v>
      </c>
      <c r="E11" s="153"/>
      <c r="F11" s="45"/>
      <c r="G11" s="45"/>
      <c r="H11" s="45"/>
    </row>
    <row r="12" spans="1:11" s="42" customFormat="1" ht="20.100000000000001" customHeight="1">
      <c r="A12" s="158">
        <v>30108</v>
      </c>
      <c r="B12" s="159" t="s">
        <v>474</v>
      </c>
      <c r="C12" s="114">
        <f t="shared" si="0"/>
        <v>2.35</v>
      </c>
      <c r="D12" s="185">
        <v>2.35</v>
      </c>
      <c r="E12" s="153"/>
      <c r="F12" s="45"/>
      <c r="J12" s="45"/>
    </row>
    <row r="13" spans="1:11" s="42" customFormat="1" ht="20.100000000000001" customHeight="1">
      <c r="A13" s="158">
        <v>30109</v>
      </c>
      <c r="B13" s="159" t="s">
        <v>475</v>
      </c>
      <c r="C13" s="114">
        <f t="shared" si="0"/>
        <v>1.18</v>
      </c>
      <c r="D13" s="185">
        <v>1.18</v>
      </c>
      <c r="E13" s="153"/>
      <c r="F13" s="45"/>
      <c r="G13" s="45"/>
      <c r="K13" s="45"/>
    </row>
    <row r="14" spans="1:11" s="42" customFormat="1" ht="20.100000000000001" customHeight="1">
      <c r="A14" s="158">
        <v>30110</v>
      </c>
      <c r="B14" s="159" t="s">
        <v>476</v>
      </c>
      <c r="C14" s="114">
        <f t="shared" si="0"/>
        <v>1.4</v>
      </c>
      <c r="D14" s="185">
        <v>1.4</v>
      </c>
      <c r="E14" s="153"/>
      <c r="F14" s="45"/>
      <c r="G14" s="45"/>
      <c r="H14" s="45"/>
      <c r="K14" s="45"/>
    </row>
    <row r="15" spans="1:11" s="42" customFormat="1" ht="20.100000000000001" customHeight="1">
      <c r="A15" s="158">
        <v>30112</v>
      </c>
      <c r="B15" s="159" t="s">
        <v>477</v>
      </c>
      <c r="C15" s="114">
        <f t="shared" si="0"/>
        <v>0.12</v>
      </c>
      <c r="D15" s="185">
        <v>0.12</v>
      </c>
      <c r="E15" s="153"/>
      <c r="F15" s="45"/>
      <c r="G15" s="45"/>
      <c r="K15" s="45"/>
    </row>
    <row r="16" spans="1:11" s="42" customFormat="1" ht="20.100000000000001" customHeight="1">
      <c r="A16" s="158">
        <v>30113</v>
      </c>
      <c r="B16" s="159" t="s">
        <v>478</v>
      </c>
      <c r="C16" s="114">
        <f t="shared" si="0"/>
        <v>1.76</v>
      </c>
      <c r="D16" s="185">
        <v>1.76</v>
      </c>
      <c r="E16" s="153"/>
      <c r="F16" s="45"/>
      <c r="G16" s="45"/>
      <c r="K16" s="45"/>
    </row>
    <row r="17" spans="1:14" s="42" customFormat="1" ht="20.100000000000001" customHeight="1">
      <c r="A17" s="158">
        <v>30114</v>
      </c>
      <c r="B17" s="159" t="s">
        <v>479</v>
      </c>
      <c r="C17" s="114">
        <f t="shared" si="0"/>
        <v>0.32</v>
      </c>
      <c r="D17" s="185">
        <v>0.32</v>
      </c>
      <c r="E17" s="153"/>
      <c r="F17" s="45"/>
      <c r="G17" s="45"/>
      <c r="K17" s="45"/>
    </row>
    <row r="18" spans="1:14" s="42" customFormat="1" ht="20.100000000000001" customHeight="1">
      <c r="A18" s="158">
        <v>30199</v>
      </c>
      <c r="B18" s="159" t="s">
        <v>480</v>
      </c>
      <c r="C18" s="114">
        <f t="shared" si="0"/>
        <v>1.1299999999999999</v>
      </c>
      <c r="D18" s="185">
        <v>1.1299999999999999</v>
      </c>
      <c r="E18" s="153"/>
      <c r="F18" s="45"/>
      <c r="G18" s="45"/>
      <c r="I18" s="45"/>
      <c r="K18" s="45"/>
    </row>
    <row r="19" spans="1:14" s="42" customFormat="1" ht="20.100000000000001" customHeight="1">
      <c r="A19" s="158">
        <v>302</v>
      </c>
      <c r="B19" s="159" t="s">
        <v>481</v>
      </c>
      <c r="C19" s="114">
        <f t="shared" si="0"/>
        <v>3.7300000000000004</v>
      </c>
      <c r="D19" s="153"/>
      <c r="E19" s="153">
        <f>SUM(E20:E25)</f>
        <v>3.7300000000000004</v>
      </c>
      <c r="F19" s="45"/>
      <c r="G19" s="45"/>
      <c r="K19" s="45"/>
    </row>
    <row r="20" spans="1:14" s="42" customFormat="1" ht="20.100000000000001" customHeight="1">
      <c r="A20" s="187" t="s">
        <v>506</v>
      </c>
      <c r="B20" s="188" t="s">
        <v>482</v>
      </c>
      <c r="C20" s="114">
        <f t="shared" si="0"/>
        <v>0.5</v>
      </c>
      <c r="D20" s="185"/>
      <c r="E20" s="185">
        <v>0.5</v>
      </c>
      <c r="F20" s="45"/>
      <c r="G20" s="45"/>
    </row>
    <row r="21" spans="1:14" s="42" customFormat="1" ht="20.100000000000001" customHeight="1">
      <c r="A21" s="187" t="s">
        <v>507</v>
      </c>
      <c r="B21" s="188" t="s">
        <v>483</v>
      </c>
      <c r="C21" s="114">
        <f t="shared" si="0"/>
        <v>2</v>
      </c>
      <c r="D21" s="185"/>
      <c r="E21" s="185">
        <v>2</v>
      </c>
      <c r="F21" s="45"/>
      <c r="G21" s="45"/>
      <c r="H21" s="45"/>
      <c r="N21" s="45"/>
    </row>
    <row r="22" spans="1:14" s="42" customFormat="1" ht="20.100000000000001" customHeight="1">
      <c r="A22" s="187" t="s">
        <v>508</v>
      </c>
      <c r="B22" s="188" t="s">
        <v>484</v>
      </c>
      <c r="C22" s="114">
        <f t="shared" si="0"/>
        <v>0.12</v>
      </c>
      <c r="D22" s="185"/>
      <c r="E22" s="185">
        <v>0.12</v>
      </c>
      <c r="F22" s="45"/>
      <c r="G22" s="45"/>
    </row>
    <row r="23" spans="1:14" s="42" customFormat="1" ht="20.100000000000001" customHeight="1">
      <c r="A23" s="187" t="s">
        <v>509</v>
      </c>
      <c r="B23" s="188" t="s">
        <v>485</v>
      </c>
      <c r="C23" s="114">
        <f t="shared" si="0"/>
        <v>0.68</v>
      </c>
      <c r="D23" s="185"/>
      <c r="E23" s="185">
        <v>0.68</v>
      </c>
      <c r="F23" s="45"/>
      <c r="H23" s="45"/>
      <c r="J23" s="45"/>
    </row>
    <row r="24" spans="1:14" s="42" customFormat="1" ht="20.100000000000001" customHeight="1">
      <c r="A24" s="187" t="s">
        <v>510</v>
      </c>
      <c r="B24" s="188" t="s">
        <v>486</v>
      </c>
      <c r="C24" s="114">
        <f t="shared" si="0"/>
        <v>0.23</v>
      </c>
      <c r="D24" s="185"/>
      <c r="E24" s="185">
        <v>0.23</v>
      </c>
      <c r="F24" s="45"/>
      <c r="G24" s="45"/>
      <c r="H24" s="45"/>
    </row>
    <row r="25" spans="1:14" s="42" customFormat="1" ht="20.100000000000001" customHeight="1">
      <c r="A25" s="187" t="s">
        <v>511</v>
      </c>
      <c r="B25" s="188" t="s">
        <v>487</v>
      </c>
      <c r="C25" s="114">
        <f t="shared" si="0"/>
        <v>0.2</v>
      </c>
      <c r="D25" s="185"/>
      <c r="E25" s="185">
        <v>0.2</v>
      </c>
      <c r="F25" s="45"/>
    </row>
  </sheetData>
  <mergeCells count="3">
    <mergeCell ref="A5:B5"/>
    <mergeCell ref="C5:E5"/>
    <mergeCell ref="A7:B7"/>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2" sqref="G2"/>
    </sheetView>
  </sheetViews>
  <sheetFormatPr defaultColWidth="6.875" defaultRowHeight="12.75" customHeight="1"/>
  <cols>
    <col min="1" max="5" width="11.625" style="31" hidden="1" customWidth="1"/>
    <col min="6" max="6" width="16.5" style="31" hidden="1" customWidth="1"/>
    <col min="7" max="12" width="19.625" style="31" customWidth="1"/>
    <col min="13" max="256" width="6.875" style="31"/>
    <col min="257" max="268" width="11.625" style="31" customWidth="1"/>
    <col min="269" max="512" width="6.875" style="31"/>
    <col min="513" max="524" width="11.625" style="31" customWidth="1"/>
    <col min="525" max="768" width="6.875" style="31"/>
    <col min="769" max="780" width="11.625" style="31" customWidth="1"/>
    <col min="781" max="1024" width="6.875" style="31"/>
    <col min="1025" max="1036" width="11.625" style="31" customWidth="1"/>
    <col min="1037" max="1280" width="6.875" style="31"/>
    <col min="1281" max="1292" width="11.625" style="31" customWidth="1"/>
    <col min="1293" max="1536" width="6.875" style="31"/>
    <col min="1537" max="1548" width="11.625" style="31" customWidth="1"/>
    <col min="1549" max="1792" width="6.875" style="31"/>
    <col min="1793" max="1804" width="11.625" style="31" customWidth="1"/>
    <col min="1805" max="2048" width="6.875" style="31"/>
    <col min="2049" max="2060" width="11.625" style="31" customWidth="1"/>
    <col min="2061" max="2304" width="6.875" style="31"/>
    <col min="2305" max="2316" width="11.625" style="31" customWidth="1"/>
    <col min="2317" max="2560" width="6.875" style="31"/>
    <col min="2561" max="2572" width="11.625" style="31" customWidth="1"/>
    <col min="2573" max="2816" width="6.875" style="31"/>
    <col min="2817" max="2828" width="11.625" style="31" customWidth="1"/>
    <col min="2829" max="3072" width="6.875" style="31"/>
    <col min="3073" max="3084" width="11.625" style="31" customWidth="1"/>
    <col min="3085" max="3328" width="6.875" style="31"/>
    <col min="3329" max="3340" width="11.625" style="31" customWidth="1"/>
    <col min="3341" max="3584" width="6.875" style="31"/>
    <col min="3585" max="3596" width="11.625" style="31" customWidth="1"/>
    <col min="3597" max="3840" width="6.875" style="31"/>
    <col min="3841" max="3852" width="11.625" style="31" customWidth="1"/>
    <col min="3853" max="4096" width="6.875" style="31"/>
    <col min="4097" max="4108" width="11.625" style="31" customWidth="1"/>
    <col min="4109" max="4352" width="6.875" style="31"/>
    <col min="4353" max="4364" width="11.625" style="31" customWidth="1"/>
    <col min="4365" max="4608" width="6.875" style="31"/>
    <col min="4609" max="4620" width="11.625" style="31" customWidth="1"/>
    <col min="4621" max="4864" width="6.875" style="31"/>
    <col min="4865" max="4876" width="11.625" style="31" customWidth="1"/>
    <col min="4877" max="5120" width="6.875" style="31"/>
    <col min="5121" max="5132" width="11.625" style="31" customWidth="1"/>
    <col min="5133" max="5376" width="6.875" style="31"/>
    <col min="5377" max="5388" width="11.625" style="31" customWidth="1"/>
    <col min="5389" max="5632" width="6.875" style="31"/>
    <col min="5633" max="5644" width="11.625" style="31" customWidth="1"/>
    <col min="5645" max="5888" width="6.875" style="31"/>
    <col min="5889" max="5900" width="11.625" style="31" customWidth="1"/>
    <col min="5901" max="6144" width="6.875" style="31"/>
    <col min="6145" max="6156" width="11.625" style="31" customWidth="1"/>
    <col min="6157" max="6400" width="6.875" style="31"/>
    <col min="6401" max="6412" width="11.625" style="31" customWidth="1"/>
    <col min="6413" max="6656" width="6.875" style="31"/>
    <col min="6657" max="6668" width="11.625" style="31" customWidth="1"/>
    <col min="6669" max="6912" width="6.875" style="31"/>
    <col min="6913" max="6924" width="11.625" style="31" customWidth="1"/>
    <col min="6925" max="7168" width="6.875" style="31"/>
    <col min="7169" max="7180" width="11.625" style="31" customWidth="1"/>
    <col min="7181" max="7424" width="6.875" style="31"/>
    <col min="7425" max="7436" width="11.625" style="31" customWidth="1"/>
    <col min="7437" max="7680" width="6.875" style="31"/>
    <col min="7681" max="7692" width="11.625" style="31" customWidth="1"/>
    <col min="7693" max="7936" width="6.875" style="31"/>
    <col min="7937" max="7948" width="11.625" style="31" customWidth="1"/>
    <col min="7949" max="8192" width="6.875" style="31"/>
    <col min="8193" max="8204" width="11.625" style="31" customWidth="1"/>
    <col min="8205" max="8448" width="6.875" style="31"/>
    <col min="8449" max="8460" width="11.625" style="31" customWidth="1"/>
    <col min="8461" max="8704" width="6.875" style="31"/>
    <col min="8705" max="8716" width="11.625" style="31" customWidth="1"/>
    <col min="8717" max="8960" width="6.875" style="31"/>
    <col min="8961" max="8972" width="11.625" style="31" customWidth="1"/>
    <col min="8973" max="9216" width="6.875" style="31"/>
    <col min="9217" max="9228" width="11.625" style="31" customWidth="1"/>
    <col min="9229" max="9472" width="6.875" style="31"/>
    <col min="9473" max="9484" width="11.625" style="31" customWidth="1"/>
    <col min="9485" max="9728" width="6.875" style="31"/>
    <col min="9729" max="9740" width="11.625" style="31" customWidth="1"/>
    <col min="9741" max="9984" width="6.875" style="31"/>
    <col min="9985" max="9996" width="11.625" style="31" customWidth="1"/>
    <col min="9997" max="10240" width="6.875" style="31"/>
    <col min="10241" max="10252" width="11.625" style="31" customWidth="1"/>
    <col min="10253" max="10496" width="6.875" style="31"/>
    <col min="10497" max="10508" width="11.625" style="31" customWidth="1"/>
    <col min="10509" max="10752" width="6.875" style="31"/>
    <col min="10753" max="10764" width="11.625" style="31" customWidth="1"/>
    <col min="10765" max="11008" width="6.875" style="31"/>
    <col min="11009" max="11020" width="11.625" style="31" customWidth="1"/>
    <col min="11021" max="11264" width="6.875" style="31"/>
    <col min="11265" max="11276" width="11.625" style="31" customWidth="1"/>
    <col min="11277" max="11520" width="6.875" style="31"/>
    <col min="11521" max="11532" width="11.625" style="31" customWidth="1"/>
    <col min="11533" max="11776" width="6.875" style="31"/>
    <col min="11777" max="11788" width="11.625" style="31" customWidth="1"/>
    <col min="11789" max="12032" width="6.875" style="31"/>
    <col min="12033" max="12044" width="11.625" style="31" customWidth="1"/>
    <col min="12045" max="12288" width="6.875" style="31"/>
    <col min="12289" max="12300" width="11.625" style="31" customWidth="1"/>
    <col min="12301" max="12544" width="6.875" style="31"/>
    <col min="12545" max="12556" width="11.625" style="31" customWidth="1"/>
    <col min="12557" max="12800" width="6.875" style="31"/>
    <col min="12801" max="12812" width="11.625" style="31" customWidth="1"/>
    <col min="12813" max="13056" width="6.875" style="31"/>
    <col min="13057" max="13068" width="11.625" style="31" customWidth="1"/>
    <col min="13069" max="13312" width="6.875" style="31"/>
    <col min="13313" max="13324" width="11.625" style="31" customWidth="1"/>
    <col min="13325" max="13568" width="6.875" style="31"/>
    <col min="13569" max="13580" width="11.625" style="31" customWidth="1"/>
    <col min="13581" max="13824" width="6.875" style="31"/>
    <col min="13825" max="13836" width="11.625" style="31" customWidth="1"/>
    <col min="13837" max="14080" width="6.875" style="31"/>
    <col min="14081" max="14092" width="11.625" style="31" customWidth="1"/>
    <col min="14093" max="14336" width="6.875" style="31"/>
    <col min="14337" max="14348" width="11.625" style="31" customWidth="1"/>
    <col min="14349" max="14592" width="6.875" style="31"/>
    <col min="14593" max="14604" width="11.625" style="31" customWidth="1"/>
    <col min="14605" max="14848" width="6.875" style="31"/>
    <col min="14849" max="14860" width="11.625" style="31" customWidth="1"/>
    <col min="14861" max="15104" width="6.875" style="31"/>
    <col min="15105" max="15116" width="11.625" style="31" customWidth="1"/>
    <col min="15117" max="15360" width="6.875" style="31"/>
    <col min="15361" max="15372" width="11.625" style="31" customWidth="1"/>
    <col min="15373" max="15616" width="6.875" style="31"/>
    <col min="15617" max="15628" width="11.625" style="31" customWidth="1"/>
    <col min="15629" max="15872" width="6.875" style="31"/>
    <col min="15873" max="15884" width="11.625" style="31" customWidth="1"/>
    <col min="15885" max="16128" width="6.875" style="31"/>
    <col min="16129" max="16140" width="11.625" style="31" customWidth="1"/>
    <col min="16141" max="16384" width="6.875" style="31"/>
  </cols>
  <sheetData>
    <row r="1" spans="1:12" ht="20.100000000000001" customHeight="1">
      <c r="A1" s="30" t="s">
        <v>376</v>
      </c>
      <c r="G1" s="30" t="s">
        <v>378</v>
      </c>
      <c r="L1" s="47"/>
    </row>
    <row r="2" spans="1:12" ht="42" customHeight="1">
      <c r="A2" s="48" t="s">
        <v>389</v>
      </c>
      <c r="B2" s="32"/>
      <c r="C2" s="32"/>
      <c r="D2" s="32"/>
      <c r="E2" s="32"/>
      <c r="F2" s="32"/>
      <c r="G2" s="191" t="s">
        <v>542</v>
      </c>
      <c r="H2" s="32"/>
      <c r="I2" s="32"/>
      <c r="J2" s="32"/>
      <c r="K2" s="32"/>
      <c r="L2" s="32"/>
    </row>
    <row r="3" spans="1:12" ht="20.100000000000001" customHeight="1">
      <c r="A3" s="33"/>
      <c r="B3" s="32"/>
      <c r="C3" s="32"/>
      <c r="D3" s="32"/>
      <c r="E3" s="32"/>
      <c r="F3" s="32"/>
      <c r="G3" s="32"/>
      <c r="H3" s="32"/>
      <c r="I3" s="32"/>
      <c r="J3" s="32"/>
      <c r="K3" s="32"/>
      <c r="L3" s="32"/>
    </row>
    <row r="4" spans="1:12" ht="20.100000000000001" customHeight="1">
      <c r="A4" s="42"/>
      <c r="B4" s="42"/>
      <c r="C4" s="42"/>
      <c r="D4" s="42"/>
      <c r="E4" s="42"/>
      <c r="F4" s="42"/>
      <c r="G4" s="42"/>
      <c r="H4" s="42"/>
      <c r="I4" s="42"/>
      <c r="J4" s="42"/>
      <c r="K4" s="42"/>
      <c r="L4" s="49" t="s">
        <v>311</v>
      </c>
    </row>
    <row r="5" spans="1:12" ht="28.5" customHeight="1">
      <c r="A5" s="195" t="s">
        <v>362</v>
      </c>
      <c r="B5" s="195"/>
      <c r="C5" s="195"/>
      <c r="D5" s="195"/>
      <c r="E5" s="195"/>
      <c r="F5" s="198"/>
      <c r="G5" s="195" t="s">
        <v>497</v>
      </c>
      <c r="H5" s="195"/>
      <c r="I5" s="195"/>
      <c r="J5" s="195"/>
      <c r="K5" s="195"/>
      <c r="L5" s="195"/>
    </row>
    <row r="6" spans="1:12" ht="28.5" customHeight="1">
      <c r="A6" s="199" t="s">
        <v>316</v>
      </c>
      <c r="B6" s="201" t="s">
        <v>338</v>
      </c>
      <c r="C6" s="199" t="s">
        <v>339</v>
      </c>
      <c r="D6" s="199"/>
      <c r="E6" s="199"/>
      <c r="F6" s="203" t="s">
        <v>340</v>
      </c>
      <c r="G6" s="195" t="s">
        <v>316</v>
      </c>
      <c r="H6" s="204" t="s">
        <v>338</v>
      </c>
      <c r="I6" s="195" t="s">
        <v>339</v>
      </c>
      <c r="J6" s="195"/>
      <c r="K6" s="195"/>
      <c r="L6" s="195" t="s">
        <v>340</v>
      </c>
    </row>
    <row r="7" spans="1:12" ht="28.5" customHeight="1">
      <c r="A7" s="200"/>
      <c r="B7" s="202"/>
      <c r="C7" s="50" t="s">
        <v>332</v>
      </c>
      <c r="D7" s="51" t="s">
        <v>341</v>
      </c>
      <c r="E7" s="51" t="s">
        <v>342</v>
      </c>
      <c r="F7" s="200"/>
      <c r="G7" s="195"/>
      <c r="H7" s="204"/>
      <c r="I7" s="99" t="s">
        <v>332</v>
      </c>
      <c r="J7" s="100" t="s">
        <v>341</v>
      </c>
      <c r="K7" s="100" t="s">
        <v>342</v>
      </c>
      <c r="L7" s="195"/>
    </row>
    <row r="8" spans="1:12" ht="28.5" customHeight="1">
      <c r="A8" s="52"/>
      <c r="B8" s="52"/>
      <c r="C8" s="52"/>
      <c r="D8" s="52"/>
      <c r="E8" s="52"/>
      <c r="F8" s="53"/>
      <c r="G8" s="175" t="s">
        <v>526</v>
      </c>
      <c r="H8" s="153"/>
      <c r="I8" s="153"/>
      <c r="J8" s="153"/>
      <c r="K8" s="153"/>
      <c r="L8" s="153"/>
    </row>
    <row r="9" spans="1:12" ht="22.5" customHeight="1">
      <c r="B9" s="38"/>
      <c r="G9" s="38"/>
      <c r="H9" s="38"/>
      <c r="I9" s="38"/>
      <c r="J9" s="38"/>
      <c r="K9" s="38"/>
      <c r="L9" s="38"/>
    </row>
    <row r="10" spans="1:12" ht="12.75" customHeight="1">
      <c r="G10" s="38"/>
      <c r="H10" s="38"/>
      <c r="I10" s="38"/>
      <c r="J10" s="38"/>
      <c r="K10" s="38"/>
      <c r="L10" s="38"/>
    </row>
    <row r="11" spans="1:12" ht="12.75" customHeight="1">
      <c r="G11" s="38"/>
      <c r="H11" s="38"/>
      <c r="I11" s="38"/>
      <c r="J11" s="38"/>
      <c r="K11" s="38"/>
      <c r="L11" s="38"/>
    </row>
    <row r="12" spans="1:12" ht="12.75" customHeight="1">
      <c r="G12" s="38"/>
      <c r="H12" s="38"/>
      <c r="I12" s="38"/>
      <c r="L12" s="38"/>
    </row>
    <row r="13" spans="1:12" ht="12.75" customHeight="1">
      <c r="F13" s="38"/>
      <c r="G13" s="38"/>
      <c r="H13" s="38"/>
      <c r="I13" s="38"/>
      <c r="J13" s="38"/>
      <c r="K13" s="38"/>
    </row>
    <row r="14" spans="1:12" ht="12.75" customHeight="1">
      <c r="D14" s="38"/>
      <c r="G14" s="38"/>
      <c r="H14" s="38"/>
      <c r="I14" s="38"/>
    </row>
    <row r="15" spans="1:12" ht="12.75" customHeight="1">
      <c r="J15" s="38"/>
    </row>
    <row r="16" spans="1:12" ht="12.75" customHeight="1">
      <c r="K16" s="38"/>
      <c r="L16" s="38"/>
    </row>
    <row r="20" spans="8:8" ht="12.75" customHeight="1">
      <c r="H20" s="38"/>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6"/>
  <sheetViews>
    <sheetView showGridLines="0" showZeros="0" workbookViewId="0">
      <selection activeCell="B17" sqref="B17"/>
    </sheetView>
  </sheetViews>
  <sheetFormatPr defaultColWidth="6.875" defaultRowHeight="12.75" customHeight="1"/>
  <cols>
    <col min="1" max="1" width="19.5" style="31" customWidth="1"/>
    <col min="2" max="2" width="52.5" style="31" customWidth="1"/>
    <col min="3" max="5" width="18.25" style="31" customWidth="1"/>
    <col min="6" max="256" width="6.875" style="31"/>
    <col min="257" max="257" width="19.5" style="31" customWidth="1"/>
    <col min="258" max="258" width="52.5" style="31" customWidth="1"/>
    <col min="259" max="261" width="18.25" style="31" customWidth="1"/>
    <col min="262" max="512" width="6.875" style="31"/>
    <col min="513" max="513" width="19.5" style="31" customWidth="1"/>
    <col min="514" max="514" width="52.5" style="31" customWidth="1"/>
    <col min="515" max="517" width="18.25" style="31" customWidth="1"/>
    <col min="518" max="768" width="6.875" style="31"/>
    <col min="769" max="769" width="19.5" style="31" customWidth="1"/>
    <col min="770" max="770" width="52.5" style="31" customWidth="1"/>
    <col min="771" max="773" width="18.25" style="31" customWidth="1"/>
    <col min="774" max="1024" width="6.875" style="31"/>
    <col min="1025" max="1025" width="19.5" style="31" customWidth="1"/>
    <col min="1026" max="1026" width="52.5" style="31" customWidth="1"/>
    <col min="1027" max="1029" width="18.25" style="31" customWidth="1"/>
    <col min="1030" max="1280" width="6.875" style="31"/>
    <col min="1281" max="1281" width="19.5" style="31" customWidth="1"/>
    <col min="1282" max="1282" width="52.5" style="31" customWidth="1"/>
    <col min="1283" max="1285" width="18.25" style="31" customWidth="1"/>
    <col min="1286" max="1536" width="6.875" style="31"/>
    <col min="1537" max="1537" width="19.5" style="31" customWidth="1"/>
    <col min="1538" max="1538" width="52.5" style="31" customWidth="1"/>
    <col min="1539" max="1541" width="18.25" style="31" customWidth="1"/>
    <col min="1542" max="1792" width="6.875" style="31"/>
    <col min="1793" max="1793" width="19.5" style="31" customWidth="1"/>
    <col min="1794" max="1794" width="52.5" style="31" customWidth="1"/>
    <col min="1795" max="1797" width="18.25" style="31" customWidth="1"/>
    <col min="1798" max="2048" width="6.875" style="31"/>
    <col min="2049" max="2049" width="19.5" style="31" customWidth="1"/>
    <col min="2050" max="2050" width="52.5" style="31" customWidth="1"/>
    <col min="2051" max="2053" width="18.25" style="31" customWidth="1"/>
    <col min="2054" max="2304" width="6.875" style="31"/>
    <col min="2305" max="2305" width="19.5" style="31" customWidth="1"/>
    <col min="2306" max="2306" width="52.5" style="31" customWidth="1"/>
    <col min="2307" max="2309" width="18.25" style="31" customWidth="1"/>
    <col min="2310" max="2560" width="6.875" style="31"/>
    <col min="2561" max="2561" width="19.5" style="31" customWidth="1"/>
    <col min="2562" max="2562" width="52.5" style="31" customWidth="1"/>
    <col min="2563" max="2565" width="18.25" style="31" customWidth="1"/>
    <col min="2566" max="2816" width="6.875" style="31"/>
    <col min="2817" max="2817" width="19.5" style="31" customWidth="1"/>
    <col min="2818" max="2818" width="52.5" style="31" customWidth="1"/>
    <col min="2819" max="2821" width="18.25" style="31" customWidth="1"/>
    <col min="2822" max="3072" width="6.875" style="31"/>
    <col min="3073" max="3073" width="19.5" style="31" customWidth="1"/>
    <col min="3074" max="3074" width="52.5" style="31" customWidth="1"/>
    <col min="3075" max="3077" width="18.25" style="31" customWidth="1"/>
    <col min="3078" max="3328" width="6.875" style="31"/>
    <col min="3329" max="3329" width="19.5" style="31" customWidth="1"/>
    <col min="3330" max="3330" width="52.5" style="31" customWidth="1"/>
    <col min="3331" max="3333" width="18.25" style="31" customWidth="1"/>
    <col min="3334" max="3584" width="6.875" style="31"/>
    <col min="3585" max="3585" width="19.5" style="31" customWidth="1"/>
    <col min="3586" max="3586" width="52.5" style="31" customWidth="1"/>
    <col min="3587" max="3589" width="18.25" style="31" customWidth="1"/>
    <col min="3590" max="3840" width="6.875" style="31"/>
    <col min="3841" max="3841" width="19.5" style="31" customWidth="1"/>
    <col min="3842" max="3842" width="52.5" style="31" customWidth="1"/>
    <col min="3843" max="3845" width="18.25" style="31" customWidth="1"/>
    <col min="3846" max="4096" width="6.875" style="31"/>
    <col min="4097" max="4097" width="19.5" style="31" customWidth="1"/>
    <col min="4098" max="4098" width="52.5" style="31" customWidth="1"/>
    <col min="4099" max="4101" width="18.25" style="31" customWidth="1"/>
    <col min="4102" max="4352" width="6.875" style="31"/>
    <col min="4353" max="4353" width="19.5" style="31" customWidth="1"/>
    <col min="4354" max="4354" width="52.5" style="31" customWidth="1"/>
    <col min="4355" max="4357" width="18.25" style="31" customWidth="1"/>
    <col min="4358" max="4608" width="6.875" style="31"/>
    <col min="4609" max="4609" width="19.5" style="31" customWidth="1"/>
    <col min="4610" max="4610" width="52.5" style="31" customWidth="1"/>
    <col min="4611" max="4613" width="18.25" style="31" customWidth="1"/>
    <col min="4614" max="4864" width="6.875" style="31"/>
    <col min="4865" max="4865" width="19.5" style="31" customWidth="1"/>
    <col min="4866" max="4866" width="52.5" style="31" customWidth="1"/>
    <col min="4867" max="4869" width="18.25" style="31" customWidth="1"/>
    <col min="4870" max="5120" width="6.875" style="31"/>
    <col min="5121" max="5121" width="19.5" style="31" customWidth="1"/>
    <col min="5122" max="5122" width="52.5" style="31" customWidth="1"/>
    <col min="5123" max="5125" width="18.25" style="31" customWidth="1"/>
    <col min="5126" max="5376" width="6.875" style="31"/>
    <col min="5377" max="5377" width="19.5" style="31" customWidth="1"/>
    <col min="5378" max="5378" width="52.5" style="31" customWidth="1"/>
    <col min="5379" max="5381" width="18.25" style="31" customWidth="1"/>
    <col min="5382" max="5632" width="6.875" style="31"/>
    <col min="5633" max="5633" width="19.5" style="31" customWidth="1"/>
    <col min="5634" max="5634" width="52.5" style="31" customWidth="1"/>
    <col min="5635" max="5637" width="18.25" style="31" customWidth="1"/>
    <col min="5638" max="5888" width="6.875" style="31"/>
    <col min="5889" max="5889" width="19.5" style="31" customWidth="1"/>
    <col min="5890" max="5890" width="52.5" style="31" customWidth="1"/>
    <col min="5891" max="5893" width="18.25" style="31" customWidth="1"/>
    <col min="5894" max="6144" width="6.875" style="31"/>
    <col min="6145" max="6145" width="19.5" style="31" customWidth="1"/>
    <col min="6146" max="6146" width="52.5" style="31" customWidth="1"/>
    <col min="6147" max="6149" width="18.25" style="31" customWidth="1"/>
    <col min="6150" max="6400" width="6.875" style="31"/>
    <col min="6401" max="6401" width="19.5" style="31" customWidth="1"/>
    <col min="6402" max="6402" width="52.5" style="31" customWidth="1"/>
    <col min="6403" max="6405" width="18.25" style="31" customWidth="1"/>
    <col min="6406" max="6656" width="6.875" style="31"/>
    <col min="6657" max="6657" width="19.5" style="31" customWidth="1"/>
    <col min="6658" max="6658" width="52.5" style="31" customWidth="1"/>
    <col min="6659" max="6661" width="18.25" style="31" customWidth="1"/>
    <col min="6662" max="6912" width="6.875" style="31"/>
    <col min="6913" max="6913" width="19.5" style="31" customWidth="1"/>
    <col min="6914" max="6914" width="52.5" style="31" customWidth="1"/>
    <col min="6915" max="6917" width="18.25" style="31" customWidth="1"/>
    <col min="6918" max="7168" width="6.875" style="31"/>
    <col min="7169" max="7169" width="19.5" style="31" customWidth="1"/>
    <col min="7170" max="7170" width="52.5" style="31" customWidth="1"/>
    <col min="7171" max="7173" width="18.25" style="31" customWidth="1"/>
    <col min="7174" max="7424" width="6.875" style="31"/>
    <col min="7425" max="7425" width="19.5" style="31" customWidth="1"/>
    <col min="7426" max="7426" width="52.5" style="31" customWidth="1"/>
    <col min="7427" max="7429" width="18.25" style="31" customWidth="1"/>
    <col min="7430" max="7680" width="6.875" style="31"/>
    <col min="7681" max="7681" width="19.5" style="31" customWidth="1"/>
    <col min="7682" max="7682" width="52.5" style="31" customWidth="1"/>
    <col min="7683" max="7685" width="18.25" style="31" customWidth="1"/>
    <col min="7686" max="7936" width="6.875" style="31"/>
    <col min="7937" max="7937" width="19.5" style="31" customWidth="1"/>
    <col min="7938" max="7938" width="52.5" style="31" customWidth="1"/>
    <col min="7939" max="7941" width="18.25" style="31" customWidth="1"/>
    <col min="7942" max="8192" width="6.875" style="31"/>
    <col min="8193" max="8193" width="19.5" style="31" customWidth="1"/>
    <col min="8194" max="8194" width="52.5" style="31" customWidth="1"/>
    <col min="8195" max="8197" width="18.25" style="31" customWidth="1"/>
    <col min="8198" max="8448" width="6.875" style="31"/>
    <col min="8449" max="8449" width="19.5" style="31" customWidth="1"/>
    <col min="8450" max="8450" width="52.5" style="31" customWidth="1"/>
    <col min="8451" max="8453" width="18.25" style="31" customWidth="1"/>
    <col min="8454" max="8704" width="6.875" style="31"/>
    <col min="8705" max="8705" width="19.5" style="31" customWidth="1"/>
    <col min="8706" max="8706" width="52.5" style="31" customWidth="1"/>
    <col min="8707" max="8709" width="18.25" style="31" customWidth="1"/>
    <col min="8710" max="8960" width="6.875" style="31"/>
    <col min="8961" max="8961" width="19.5" style="31" customWidth="1"/>
    <col min="8962" max="8962" width="52.5" style="31" customWidth="1"/>
    <col min="8963" max="8965" width="18.25" style="31" customWidth="1"/>
    <col min="8966" max="9216" width="6.875" style="31"/>
    <col min="9217" max="9217" width="19.5" style="31" customWidth="1"/>
    <col min="9218" max="9218" width="52.5" style="31" customWidth="1"/>
    <col min="9219" max="9221" width="18.25" style="31" customWidth="1"/>
    <col min="9222" max="9472" width="6.875" style="31"/>
    <col min="9473" max="9473" width="19.5" style="31" customWidth="1"/>
    <col min="9474" max="9474" width="52.5" style="31" customWidth="1"/>
    <col min="9475" max="9477" width="18.25" style="31" customWidth="1"/>
    <col min="9478" max="9728" width="6.875" style="31"/>
    <col min="9729" max="9729" width="19.5" style="31" customWidth="1"/>
    <col min="9730" max="9730" width="52.5" style="31" customWidth="1"/>
    <col min="9731" max="9733" width="18.25" style="31" customWidth="1"/>
    <col min="9734" max="9984" width="6.875" style="31"/>
    <col min="9985" max="9985" width="19.5" style="31" customWidth="1"/>
    <col min="9986" max="9986" width="52.5" style="31" customWidth="1"/>
    <col min="9987" max="9989" width="18.25" style="31" customWidth="1"/>
    <col min="9990" max="10240" width="6.875" style="31"/>
    <col min="10241" max="10241" width="19.5" style="31" customWidth="1"/>
    <col min="10242" max="10242" width="52.5" style="31" customWidth="1"/>
    <col min="10243" max="10245" width="18.25" style="31" customWidth="1"/>
    <col min="10246" max="10496" width="6.875" style="31"/>
    <col min="10497" max="10497" width="19.5" style="31" customWidth="1"/>
    <col min="10498" max="10498" width="52.5" style="31" customWidth="1"/>
    <col min="10499" max="10501" width="18.25" style="31" customWidth="1"/>
    <col min="10502" max="10752" width="6.875" style="31"/>
    <col min="10753" max="10753" width="19.5" style="31" customWidth="1"/>
    <col min="10754" max="10754" width="52.5" style="31" customWidth="1"/>
    <col min="10755" max="10757" width="18.25" style="31" customWidth="1"/>
    <col min="10758" max="11008" width="6.875" style="31"/>
    <col min="11009" max="11009" width="19.5" style="31" customWidth="1"/>
    <col min="11010" max="11010" width="52.5" style="31" customWidth="1"/>
    <col min="11011" max="11013" width="18.25" style="31" customWidth="1"/>
    <col min="11014" max="11264" width="6.875" style="31"/>
    <col min="11265" max="11265" width="19.5" style="31" customWidth="1"/>
    <col min="11266" max="11266" width="52.5" style="31" customWidth="1"/>
    <col min="11267" max="11269" width="18.25" style="31" customWidth="1"/>
    <col min="11270" max="11520" width="6.875" style="31"/>
    <col min="11521" max="11521" width="19.5" style="31" customWidth="1"/>
    <col min="11522" max="11522" width="52.5" style="31" customWidth="1"/>
    <col min="11523" max="11525" width="18.25" style="31" customWidth="1"/>
    <col min="11526" max="11776" width="6.875" style="31"/>
    <col min="11777" max="11777" width="19.5" style="31" customWidth="1"/>
    <col min="11778" max="11778" width="52.5" style="31" customWidth="1"/>
    <col min="11779" max="11781" width="18.25" style="31" customWidth="1"/>
    <col min="11782" max="12032" width="6.875" style="31"/>
    <col min="12033" max="12033" width="19.5" style="31" customWidth="1"/>
    <col min="12034" max="12034" width="52.5" style="31" customWidth="1"/>
    <col min="12035" max="12037" width="18.25" style="31" customWidth="1"/>
    <col min="12038" max="12288" width="6.875" style="31"/>
    <col min="12289" max="12289" width="19.5" style="31" customWidth="1"/>
    <col min="12290" max="12290" width="52.5" style="31" customWidth="1"/>
    <col min="12291" max="12293" width="18.25" style="31" customWidth="1"/>
    <col min="12294" max="12544" width="6.875" style="31"/>
    <col min="12545" max="12545" width="19.5" style="31" customWidth="1"/>
    <col min="12546" max="12546" width="52.5" style="31" customWidth="1"/>
    <col min="12547" max="12549" width="18.25" style="31" customWidth="1"/>
    <col min="12550" max="12800" width="6.875" style="31"/>
    <col min="12801" max="12801" width="19.5" style="31" customWidth="1"/>
    <col min="12802" max="12802" width="52.5" style="31" customWidth="1"/>
    <col min="12803" max="12805" width="18.25" style="31" customWidth="1"/>
    <col min="12806" max="13056" width="6.875" style="31"/>
    <col min="13057" max="13057" width="19.5" style="31" customWidth="1"/>
    <col min="13058" max="13058" width="52.5" style="31" customWidth="1"/>
    <col min="13059" max="13061" width="18.25" style="31" customWidth="1"/>
    <col min="13062" max="13312" width="6.875" style="31"/>
    <col min="13313" max="13313" width="19.5" style="31" customWidth="1"/>
    <col min="13314" max="13314" width="52.5" style="31" customWidth="1"/>
    <col min="13315" max="13317" width="18.25" style="31" customWidth="1"/>
    <col min="13318" max="13568" width="6.875" style="31"/>
    <col min="13569" max="13569" width="19.5" style="31" customWidth="1"/>
    <col min="13570" max="13570" width="52.5" style="31" customWidth="1"/>
    <col min="13571" max="13573" width="18.25" style="31" customWidth="1"/>
    <col min="13574" max="13824" width="6.875" style="31"/>
    <col min="13825" max="13825" width="19.5" style="31" customWidth="1"/>
    <col min="13826" max="13826" width="52.5" style="31" customWidth="1"/>
    <col min="13827" max="13829" width="18.25" style="31" customWidth="1"/>
    <col min="13830" max="14080" width="6.875" style="31"/>
    <col min="14081" max="14081" width="19.5" style="31" customWidth="1"/>
    <col min="14082" max="14082" width="52.5" style="31" customWidth="1"/>
    <col min="14083" max="14085" width="18.25" style="31" customWidth="1"/>
    <col min="14086" max="14336" width="6.875" style="31"/>
    <col min="14337" max="14337" width="19.5" style="31" customWidth="1"/>
    <col min="14338" max="14338" width="52.5" style="31" customWidth="1"/>
    <col min="14339" max="14341" width="18.25" style="31" customWidth="1"/>
    <col min="14342" max="14592" width="6.875" style="31"/>
    <col min="14593" max="14593" width="19.5" style="31" customWidth="1"/>
    <col min="14594" max="14594" width="52.5" style="31" customWidth="1"/>
    <col min="14595" max="14597" width="18.25" style="31" customWidth="1"/>
    <col min="14598" max="14848" width="6.875" style="31"/>
    <col min="14849" max="14849" width="19.5" style="31" customWidth="1"/>
    <col min="14850" max="14850" width="52.5" style="31" customWidth="1"/>
    <col min="14851" max="14853" width="18.25" style="31" customWidth="1"/>
    <col min="14854" max="15104" width="6.875" style="31"/>
    <col min="15105" max="15105" width="19.5" style="31" customWidth="1"/>
    <col min="15106" max="15106" width="52.5" style="31" customWidth="1"/>
    <col min="15107" max="15109" width="18.25" style="31" customWidth="1"/>
    <col min="15110" max="15360" width="6.875" style="31"/>
    <col min="15361" max="15361" width="19.5" style="31" customWidth="1"/>
    <col min="15362" max="15362" width="52.5" style="31" customWidth="1"/>
    <col min="15363" max="15365" width="18.25" style="31" customWidth="1"/>
    <col min="15366" max="15616" width="6.875" style="31"/>
    <col min="15617" max="15617" width="19.5" style="31" customWidth="1"/>
    <col min="15618" max="15618" width="52.5" style="31" customWidth="1"/>
    <col min="15619" max="15621" width="18.25" style="31" customWidth="1"/>
    <col min="15622" max="15872" width="6.875" style="31"/>
    <col min="15873" max="15873" width="19.5" style="31" customWidth="1"/>
    <col min="15874" max="15874" width="52.5" style="31" customWidth="1"/>
    <col min="15875" max="15877" width="18.25" style="31" customWidth="1"/>
    <col min="15878" max="16128" width="6.875" style="31"/>
    <col min="16129" max="16129" width="19.5" style="31" customWidth="1"/>
    <col min="16130" max="16130" width="52.5" style="31" customWidth="1"/>
    <col min="16131" max="16133" width="18.25" style="31" customWidth="1"/>
    <col min="16134" max="16384" width="6.875" style="31"/>
  </cols>
  <sheetData>
    <row r="1" spans="1:5" ht="20.100000000000001" customHeight="1">
      <c r="A1" s="30" t="s">
        <v>379</v>
      </c>
      <c r="E1" s="54"/>
    </row>
    <row r="2" spans="1:5" ht="42.75" customHeight="1">
      <c r="A2" s="48" t="s">
        <v>541</v>
      </c>
      <c r="B2" s="32"/>
      <c r="C2" s="32"/>
      <c r="D2" s="32"/>
      <c r="E2" s="32"/>
    </row>
    <row r="3" spans="1:5" ht="20.100000000000001" customHeight="1">
      <c r="A3" s="32"/>
      <c r="B3" s="32"/>
      <c r="C3" s="32"/>
      <c r="D3" s="32"/>
      <c r="E3" s="32"/>
    </row>
    <row r="4" spans="1:5" ht="20.100000000000001" customHeight="1">
      <c r="A4" s="55"/>
      <c r="B4" s="56"/>
      <c r="C4" s="56"/>
      <c r="D4" s="56"/>
      <c r="E4" s="57" t="s">
        <v>311</v>
      </c>
    </row>
    <row r="5" spans="1:5" ht="20.100000000000001" customHeight="1">
      <c r="A5" s="195" t="s">
        <v>330</v>
      </c>
      <c r="B5" s="198" t="s">
        <v>331</v>
      </c>
      <c r="C5" s="195" t="s">
        <v>343</v>
      </c>
      <c r="D5" s="195"/>
      <c r="E5" s="195"/>
    </row>
    <row r="6" spans="1:5" ht="20.100000000000001" customHeight="1">
      <c r="A6" s="200"/>
      <c r="B6" s="200"/>
      <c r="C6" s="50" t="s">
        <v>316</v>
      </c>
      <c r="D6" s="50" t="s">
        <v>333</v>
      </c>
      <c r="E6" s="50" t="s">
        <v>334</v>
      </c>
    </row>
    <row r="7" spans="1:5" ht="20.100000000000001" customHeight="1">
      <c r="A7" s="196" t="s">
        <v>371</v>
      </c>
      <c r="B7" s="197"/>
      <c r="C7" s="127" t="s">
        <v>403</v>
      </c>
      <c r="D7" s="44"/>
      <c r="E7" s="44"/>
    </row>
    <row r="8" spans="1:5" ht="20.100000000000001" customHeight="1">
      <c r="A8" s="122"/>
      <c r="B8" s="58"/>
      <c r="C8" s="44"/>
      <c r="D8" s="44"/>
      <c r="E8" s="44"/>
    </row>
    <row r="9" spans="1:5" ht="20.100000000000001" customHeight="1">
      <c r="A9" s="122"/>
      <c r="B9" s="58"/>
      <c r="C9" s="114">
        <f t="shared" ref="C9:C16" si="0">SUM(D9:E9)</f>
        <v>0</v>
      </c>
      <c r="D9" s="114">
        <f>SUM(D10:D12)</f>
        <v>0</v>
      </c>
      <c r="E9" s="114">
        <f>SUM(E10:E12)</f>
        <v>0</v>
      </c>
    </row>
    <row r="10" spans="1:5" ht="20.100000000000001" customHeight="1">
      <c r="A10" s="122"/>
      <c r="B10" s="58"/>
      <c r="C10" s="114">
        <f t="shared" si="0"/>
        <v>0</v>
      </c>
      <c r="D10" s="44"/>
      <c r="E10" s="44"/>
    </row>
    <row r="11" spans="1:5" ht="20.100000000000001" customHeight="1">
      <c r="A11" s="122"/>
      <c r="B11" s="58"/>
      <c r="C11" s="114">
        <f t="shared" si="0"/>
        <v>0</v>
      </c>
      <c r="D11" s="44"/>
      <c r="E11" s="44"/>
    </row>
    <row r="12" spans="1:5" ht="20.100000000000001" customHeight="1">
      <c r="A12" s="122"/>
      <c r="B12" s="58"/>
      <c r="C12" s="114">
        <f t="shared" si="0"/>
        <v>0</v>
      </c>
      <c r="D12" s="44"/>
      <c r="E12" s="44"/>
    </row>
    <row r="13" spans="1:5" ht="20.100000000000001" customHeight="1">
      <c r="A13" s="115"/>
      <c r="B13" s="58"/>
      <c r="C13" s="44">
        <f t="shared" si="0"/>
        <v>0</v>
      </c>
      <c r="D13" s="44"/>
      <c r="E13" s="44"/>
    </row>
    <row r="14" spans="1:5" ht="20.100000000000001" customHeight="1">
      <c r="A14" s="115"/>
      <c r="B14" s="58"/>
      <c r="C14" s="44">
        <f t="shared" si="0"/>
        <v>0</v>
      </c>
      <c r="D14" s="44"/>
      <c r="E14" s="44"/>
    </row>
    <row r="15" spans="1:5" ht="20.100000000000001" customHeight="1">
      <c r="A15" s="115"/>
      <c r="B15" s="58"/>
      <c r="C15" s="44">
        <f t="shared" si="0"/>
        <v>0</v>
      </c>
      <c r="D15" s="44"/>
      <c r="E15" s="44"/>
    </row>
    <row r="16" spans="1:5" ht="20.100000000000001" customHeight="1">
      <c r="A16" s="115"/>
      <c r="B16" s="58"/>
      <c r="C16" s="44">
        <f t="shared" si="0"/>
        <v>0</v>
      </c>
      <c r="D16" s="44"/>
      <c r="E16" s="44"/>
    </row>
    <row r="17" spans="1:5" ht="20.25" customHeight="1">
      <c r="A17" s="95" t="s">
        <v>383</v>
      </c>
      <c r="B17" s="38"/>
      <c r="C17" s="38"/>
      <c r="D17" s="38"/>
      <c r="E17" s="38"/>
    </row>
    <row r="18" spans="1:5" ht="20.25" customHeight="1">
      <c r="A18" s="38"/>
      <c r="B18" s="38"/>
      <c r="C18" s="38"/>
      <c r="D18" s="38"/>
      <c r="E18" s="38"/>
    </row>
    <row r="19" spans="1:5" ht="12.75" customHeight="1">
      <c r="A19" s="38"/>
      <c r="B19" s="38"/>
      <c r="C19" s="38"/>
      <c r="E19" s="38"/>
    </row>
    <row r="20" spans="1:5" ht="12.75" customHeight="1">
      <c r="A20" s="38"/>
      <c r="B20" s="38"/>
      <c r="C20" s="38"/>
      <c r="D20" s="38"/>
      <c r="E20" s="38"/>
    </row>
    <row r="21" spans="1:5" ht="12.75" customHeight="1">
      <c r="A21" s="38"/>
      <c r="B21" s="38"/>
      <c r="C21" s="38"/>
      <c r="E21" s="38"/>
    </row>
    <row r="22" spans="1:5" ht="12.75" customHeight="1">
      <c r="A22" s="38"/>
      <c r="B22" s="38"/>
      <c r="D22" s="38"/>
      <c r="E22" s="38"/>
    </row>
    <row r="23" spans="1:5" ht="12.75" customHeight="1">
      <c r="A23" s="38"/>
      <c r="E23" s="38"/>
    </row>
    <row r="24" spans="1:5" ht="12.75" customHeight="1">
      <c r="B24" s="38"/>
    </row>
    <row r="25" spans="1:5" ht="12.75" customHeight="1">
      <c r="B25" s="38"/>
    </row>
    <row r="26" spans="1:5" ht="12.75" customHeight="1">
      <c r="B26" s="38"/>
    </row>
    <row r="27" spans="1:5" ht="12.75" customHeight="1">
      <c r="B27" s="38"/>
    </row>
    <row r="28" spans="1:5" ht="12.75" customHeight="1">
      <c r="B28" s="38"/>
    </row>
    <row r="29" spans="1:5" ht="12.75" customHeight="1">
      <c r="B29" s="38"/>
    </row>
    <row r="31" spans="1:5" ht="12.75" customHeight="1">
      <c r="B31" s="38"/>
    </row>
    <row r="32" spans="1:5" ht="12.75" customHeight="1">
      <c r="B32" s="38"/>
    </row>
    <row r="34" spans="2:4" ht="12.75" customHeight="1">
      <c r="B34" s="38"/>
    </row>
    <row r="35" spans="2:4" ht="12.75" customHeight="1">
      <c r="B35" s="38"/>
    </row>
    <row r="36" spans="2:4" ht="12.75" customHeight="1">
      <c r="D36" s="38"/>
    </row>
  </sheetData>
  <mergeCells count="4">
    <mergeCell ref="A5:A6"/>
    <mergeCell ref="B5:B6"/>
    <mergeCell ref="C5:E5"/>
    <mergeCell ref="A7:B7"/>
  </mergeCells>
  <phoneticPr fontId="2" type="noConversion"/>
  <printOptions horizontalCentered="1"/>
  <pageMargins left="0" right="0" top="0.99999998498150677" bottom="0.99999998498150677" header="0.49999999249075339" footer="0.49999999249075339"/>
  <pageSetup paperSize="9" scale="88"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9"/>
  <sheetViews>
    <sheetView showGridLines="0" showZeros="0" workbookViewId="0">
      <selection activeCell="A2" sqref="A2"/>
    </sheetView>
  </sheetViews>
  <sheetFormatPr defaultColWidth="6.875" defaultRowHeight="20.100000000000001" customHeight="1"/>
  <cols>
    <col min="1" max="1" width="34.5" style="31" customWidth="1"/>
    <col min="2" max="2" width="27.625" style="31" customWidth="1"/>
    <col min="3" max="3" width="34.5" style="130" customWidth="1"/>
    <col min="4" max="4" width="27.875" style="31" customWidth="1"/>
    <col min="5" max="159" width="6.75" style="31" customWidth="1"/>
    <col min="160" max="256" width="6.875" style="31"/>
    <col min="257" max="260" width="34.5" style="31" customWidth="1"/>
    <col min="261" max="415" width="6.75" style="31" customWidth="1"/>
    <col min="416" max="512" width="6.875" style="31"/>
    <col min="513" max="516" width="34.5" style="31" customWidth="1"/>
    <col min="517" max="671" width="6.75" style="31" customWidth="1"/>
    <col min="672" max="768" width="6.875" style="31"/>
    <col min="769" max="772" width="34.5" style="31" customWidth="1"/>
    <col min="773" max="927" width="6.75" style="31" customWidth="1"/>
    <col min="928" max="1024" width="6.875" style="31"/>
    <col min="1025" max="1028" width="34.5" style="31" customWidth="1"/>
    <col min="1029" max="1183" width="6.75" style="31" customWidth="1"/>
    <col min="1184" max="1280" width="6.875" style="31"/>
    <col min="1281" max="1284" width="34.5" style="31" customWidth="1"/>
    <col min="1285" max="1439" width="6.75" style="31" customWidth="1"/>
    <col min="1440" max="1536" width="6.875" style="31"/>
    <col min="1537" max="1540" width="34.5" style="31" customWidth="1"/>
    <col min="1541" max="1695" width="6.75" style="31" customWidth="1"/>
    <col min="1696" max="1792" width="6.875" style="31"/>
    <col min="1793" max="1796" width="34.5" style="31" customWidth="1"/>
    <col min="1797" max="1951" width="6.75" style="31" customWidth="1"/>
    <col min="1952" max="2048" width="6.875" style="31"/>
    <col min="2049" max="2052" width="34.5" style="31" customWidth="1"/>
    <col min="2053" max="2207" width="6.75" style="31" customWidth="1"/>
    <col min="2208" max="2304" width="6.875" style="31"/>
    <col min="2305" max="2308" width="34.5" style="31" customWidth="1"/>
    <col min="2309" max="2463" width="6.75" style="31" customWidth="1"/>
    <col min="2464" max="2560" width="6.875" style="31"/>
    <col min="2561" max="2564" width="34.5" style="31" customWidth="1"/>
    <col min="2565" max="2719" width="6.75" style="31" customWidth="1"/>
    <col min="2720" max="2816" width="6.875" style="31"/>
    <col min="2817" max="2820" width="34.5" style="31" customWidth="1"/>
    <col min="2821" max="2975" width="6.75" style="31" customWidth="1"/>
    <col min="2976" max="3072" width="6.875" style="31"/>
    <col min="3073" max="3076" width="34.5" style="31" customWidth="1"/>
    <col min="3077" max="3231" width="6.75" style="31" customWidth="1"/>
    <col min="3232" max="3328" width="6.875" style="31"/>
    <col min="3329" max="3332" width="34.5" style="31" customWidth="1"/>
    <col min="3333" max="3487" width="6.75" style="31" customWidth="1"/>
    <col min="3488" max="3584" width="6.875" style="31"/>
    <col min="3585" max="3588" width="34.5" style="31" customWidth="1"/>
    <col min="3589" max="3743" width="6.75" style="31" customWidth="1"/>
    <col min="3744" max="3840" width="6.875" style="31"/>
    <col min="3841" max="3844" width="34.5" style="31" customWidth="1"/>
    <col min="3845" max="3999" width="6.75" style="31" customWidth="1"/>
    <col min="4000" max="4096" width="6.875" style="31"/>
    <col min="4097" max="4100" width="34.5" style="31" customWidth="1"/>
    <col min="4101" max="4255" width="6.75" style="31" customWidth="1"/>
    <col min="4256" max="4352" width="6.875" style="31"/>
    <col min="4353" max="4356" width="34.5" style="31" customWidth="1"/>
    <col min="4357" max="4511" width="6.75" style="31" customWidth="1"/>
    <col min="4512" max="4608" width="6.875" style="31"/>
    <col min="4609" max="4612" width="34.5" style="31" customWidth="1"/>
    <col min="4613" max="4767" width="6.75" style="31" customWidth="1"/>
    <col min="4768" max="4864" width="6.875" style="31"/>
    <col min="4865" max="4868" width="34.5" style="31" customWidth="1"/>
    <col min="4869" max="5023" width="6.75" style="31" customWidth="1"/>
    <col min="5024" max="5120" width="6.875" style="31"/>
    <col min="5121" max="5124" width="34.5" style="31" customWidth="1"/>
    <col min="5125" max="5279" width="6.75" style="31" customWidth="1"/>
    <col min="5280" max="5376" width="6.875" style="31"/>
    <col min="5377" max="5380" width="34.5" style="31" customWidth="1"/>
    <col min="5381" max="5535" width="6.75" style="31" customWidth="1"/>
    <col min="5536" max="5632" width="6.875" style="31"/>
    <col min="5633" max="5636" width="34.5" style="31" customWidth="1"/>
    <col min="5637" max="5791" width="6.75" style="31" customWidth="1"/>
    <col min="5792" max="5888" width="6.875" style="31"/>
    <col min="5889" max="5892" width="34.5" style="31" customWidth="1"/>
    <col min="5893" max="6047" width="6.75" style="31" customWidth="1"/>
    <col min="6048" max="6144" width="6.875" style="31"/>
    <col min="6145" max="6148" width="34.5" style="31" customWidth="1"/>
    <col min="6149" max="6303" width="6.75" style="31" customWidth="1"/>
    <col min="6304" max="6400" width="6.875" style="31"/>
    <col min="6401" max="6404" width="34.5" style="31" customWidth="1"/>
    <col min="6405" max="6559" width="6.75" style="31" customWidth="1"/>
    <col min="6560" max="6656" width="6.875" style="31"/>
    <col min="6657" max="6660" width="34.5" style="31" customWidth="1"/>
    <col min="6661" max="6815" width="6.75" style="31" customWidth="1"/>
    <col min="6816" max="6912" width="6.875" style="31"/>
    <col min="6913" max="6916" width="34.5" style="31" customWidth="1"/>
    <col min="6917" max="7071" width="6.75" style="31" customWidth="1"/>
    <col min="7072" max="7168" width="6.875" style="31"/>
    <col min="7169" max="7172" width="34.5" style="31" customWidth="1"/>
    <col min="7173" max="7327" width="6.75" style="31" customWidth="1"/>
    <col min="7328" max="7424" width="6.875" style="31"/>
    <col min="7425" max="7428" width="34.5" style="31" customWidth="1"/>
    <col min="7429" max="7583" width="6.75" style="31" customWidth="1"/>
    <col min="7584" max="7680" width="6.875" style="31"/>
    <col min="7681" max="7684" width="34.5" style="31" customWidth="1"/>
    <col min="7685" max="7839" width="6.75" style="31" customWidth="1"/>
    <col min="7840" max="7936" width="6.875" style="31"/>
    <col min="7937" max="7940" width="34.5" style="31" customWidth="1"/>
    <col min="7941" max="8095" width="6.75" style="31" customWidth="1"/>
    <col min="8096" max="8192" width="6.875" style="31"/>
    <col min="8193" max="8196" width="34.5" style="31" customWidth="1"/>
    <col min="8197" max="8351" width="6.75" style="31" customWidth="1"/>
    <col min="8352" max="8448" width="6.875" style="31"/>
    <col min="8449" max="8452" width="34.5" style="31" customWidth="1"/>
    <col min="8453" max="8607" width="6.75" style="31" customWidth="1"/>
    <col min="8608" max="8704" width="6.875" style="31"/>
    <col min="8705" max="8708" width="34.5" style="31" customWidth="1"/>
    <col min="8709" max="8863" width="6.75" style="31" customWidth="1"/>
    <col min="8864" max="8960" width="6.875" style="31"/>
    <col min="8961" max="8964" width="34.5" style="31" customWidth="1"/>
    <col min="8965" max="9119" width="6.75" style="31" customWidth="1"/>
    <col min="9120" max="9216" width="6.875" style="31"/>
    <col min="9217" max="9220" width="34.5" style="31" customWidth="1"/>
    <col min="9221" max="9375" width="6.75" style="31" customWidth="1"/>
    <col min="9376" max="9472" width="6.875" style="31"/>
    <col min="9473" max="9476" width="34.5" style="31" customWidth="1"/>
    <col min="9477" max="9631" width="6.75" style="31" customWidth="1"/>
    <col min="9632" max="9728" width="6.875" style="31"/>
    <col min="9729" max="9732" width="34.5" style="31" customWidth="1"/>
    <col min="9733" max="9887" width="6.75" style="31" customWidth="1"/>
    <col min="9888" max="9984" width="6.875" style="31"/>
    <col min="9985" max="9988" width="34.5" style="31" customWidth="1"/>
    <col min="9989" max="10143" width="6.75" style="31" customWidth="1"/>
    <col min="10144" max="10240" width="6.875" style="31"/>
    <col min="10241" max="10244" width="34.5" style="31" customWidth="1"/>
    <col min="10245" max="10399" width="6.75" style="31" customWidth="1"/>
    <col min="10400" max="10496" width="6.875" style="31"/>
    <col min="10497" max="10500" width="34.5" style="31" customWidth="1"/>
    <col min="10501" max="10655" width="6.75" style="31" customWidth="1"/>
    <col min="10656" max="10752" width="6.875" style="31"/>
    <col min="10753" max="10756" width="34.5" style="31" customWidth="1"/>
    <col min="10757" max="10911" width="6.75" style="31" customWidth="1"/>
    <col min="10912" max="11008" width="6.875" style="31"/>
    <col min="11009" max="11012" width="34.5" style="31" customWidth="1"/>
    <col min="11013" max="11167" width="6.75" style="31" customWidth="1"/>
    <col min="11168" max="11264" width="6.875" style="31"/>
    <col min="11265" max="11268" width="34.5" style="31" customWidth="1"/>
    <col min="11269" max="11423" width="6.75" style="31" customWidth="1"/>
    <col min="11424" max="11520" width="6.875" style="31"/>
    <col min="11521" max="11524" width="34.5" style="31" customWidth="1"/>
    <col min="11525" max="11679" width="6.75" style="31" customWidth="1"/>
    <col min="11680" max="11776" width="6.875" style="31"/>
    <col min="11777" max="11780" width="34.5" style="31" customWidth="1"/>
    <col min="11781" max="11935" width="6.75" style="31" customWidth="1"/>
    <col min="11936" max="12032" width="6.875" style="31"/>
    <col min="12033" max="12036" width="34.5" style="31" customWidth="1"/>
    <col min="12037" max="12191" width="6.75" style="31" customWidth="1"/>
    <col min="12192" max="12288" width="6.875" style="31"/>
    <col min="12289" max="12292" width="34.5" style="31" customWidth="1"/>
    <col min="12293" max="12447" width="6.75" style="31" customWidth="1"/>
    <col min="12448" max="12544" width="6.875" style="31"/>
    <col min="12545" max="12548" width="34.5" style="31" customWidth="1"/>
    <col min="12549" max="12703" width="6.75" style="31" customWidth="1"/>
    <col min="12704" max="12800" width="6.875" style="31"/>
    <col min="12801" max="12804" width="34.5" style="31" customWidth="1"/>
    <col min="12805" max="12959" width="6.75" style="31" customWidth="1"/>
    <col min="12960" max="13056" width="6.875" style="31"/>
    <col min="13057" max="13060" width="34.5" style="31" customWidth="1"/>
    <col min="13061" max="13215" width="6.75" style="31" customWidth="1"/>
    <col min="13216" max="13312" width="6.875" style="31"/>
    <col min="13313" max="13316" width="34.5" style="31" customWidth="1"/>
    <col min="13317" max="13471" width="6.75" style="31" customWidth="1"/>
    <col min="13472" max="13568" width="6.875" style="31"/>
    <col min="13569" max="13572" width="34.5" style="31" customWidth="1"/>
    <col min="13573" max="13727" width="6.75" style="31" customWidth="1"/>
    <col min="13728" max="13824" width="6.875" style="31"/>
    <col min="13825" max="13828" width="34.5" style="31" customWidth="1"/>
    <col min="13829" max="13983" width="6.75" style="31" customWidth="1"/>
    <col min="13984" max="14080" width="6.875" style="31"/>
    <col min="14081" max="14084" width="34.5" style="31" customWidth="1"/>
    <col min="14085" max="14239" width="6.75" style="31" customWidth="1"/>
    <col min="14240" max="14336" width="6.875" style="31"/>
    <col min="14337" max="14340" width="34.5" style="31" customWidth="1"/>
    <col min="14341" max="14495" width="6.75" style="31" customWidth="1"/>
    <col min="14496" max="14592" width="6.875" style="31"/>
    <col min="14593" max="14596" width="34.5" style="31" customWidth="1"/>
    <col min="14597" max="14751" width="6.75" style="31" customWidth="1"/>
    <col min="14752" max="14848" width="6.875" style="31"/>
    <col min="14849" max="14852" width="34.5" style="31" customWidth="1"/>
    <col min="14853" max="15007" width="6.75" style="31" customWidth="1"/>
    <col min="15008" max="15104" width="6.875" style="31"/>
    <col min="15105" max="15108" width="34.5" style="31" customWidth="1"/>
    <col min="15109" max="15263" width="6.75" style="31" customWidth="1"/>
    <col min="15264" max="15360" width="6.875" style="31"/>
    <col min="15361" max="15364" width="34.5" style="31" customWidth="1"/>
    <col min="15365" max="15519" width="6.75" style="31" customWidth="1"/>
    <col min="15520" max="15616" width="6.875" style="31"/>
    <col min="15617" max="15620" width="34.5" style="31" customWidth="1"/>
    <col min="15621" max="15775" width="6.75" style="31" customWidth="1"/>
    <col min="15776" max="15872" width="6.875" style="31"/>
    <col min="15873" max="15876" width="34.5" style="31" customWidth="1"/>
    <col min="15877" max="16031" width="6.75" style="31" customWidth="1"/>
    <col min="16032" max="16128" width="6.875" style="31"/>
    <col min="16129" max="16132" width="34.5" style="31" customWidth="1"/>
    <col min="16133" max="16287" width="6.75" style="31" customWidth="1"/>
    <col min="16288" max="16384" width="6.875" style="31"/>
  </cols>
  <sheetData>
    <row r="1" spans="1:251" ht="20.100000000000001" customHeight="1">
      <c r="A1" s="30" t="s">
        <v>380</v>
      </c>
      <c r="B1" s="59"/>
      <c r="C1" s="60"/>
      <c r="D1" s="54"/>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row>
    <row r="2" spans="1:251" ht="38.25" customHeight="1">
      <c r="A2" s="61" t="s">
        <v>540</v>
      </c>
      <c r="B2" s="62"/>
      <c r="C2" s="63"/>
      <c r="D2" s="62"/>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row>
    <row r="3" spans="1:251" ht="12.75" customHeight="1">
      <c r="A3" s="62"/>
      <c r="B3" s="62"/>
      <c r="C3" s="63"/>
      <c r="D3" s="62"/>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row>
    <row r="4" spans="1:251" ht="20.100000000000001" customHeight="1">
      <c r="A4" s="34"/>
      <c r="B4" s="64"/>
      <c r="C4" s="65"/>
      <c r="D4" s="49" t="s">
        <v>311</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row>
    <row r="5" spans="1:251" ht="23.25" customHeight="1">
      <c r="A5" s="195" t="s">
        <v>312</v>
      </c>
      <c r="B5" s="195"/>
      <c r="C5" s="195" t="s">
        <v>313</v>
      </c>
      <c r="D5" s="195"/>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row>
    <row r="6" spans="1:251" ht="24" customHeight="1">
      <c r="A6" s="37" t="s">
        <v>314</v>
      </c>
      <c r="B6" s="66" t="s">
        <v>315</v>
      </c>
      <c r="C6" s="126" t="s">
        <v>314</v>
      </c>
      <c r="D6" s="37" t="s">
        <v>315</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c r="II6" s="45"/>
      <c r="IJ6" s="45"/>
      <c r="IK6" s="45"/>
      <c r="IL6" s="45"/>
      <c r="IM6" s="45"/>
      <c r="IN6" s="45"/>
      <c r="IO6" s="45"/>
      <c r="IP6" s="45"/>
      <c r="IQ6" s="45"/>
    </row>
    <row r="7" spans="1:251" ht="20.100000000000001" customHeight="1">
      <c r="A7" s="67" t="s">
        <v>402</v>
      </c>
      <c r="B7" s="114">
        <f>'1 财政拨款收支总表'!B8</f>
        <v>37.880000000000003</v>
      </c>
      <c r="C7" s="128" t="s">
        <v>367</v>
      </c>
      <c r="D7" s="68">
        <f>'1 财政拨款收支总表'!E8</f>
        <v>0</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row>
    <row r="8" spans="1:251" ht="20.100000000000001" customHeight="1">
      <c r="A8" s="69" t="s">
        <v>344</v>
      </c>
      <c r="B8" s="114">
        <f>'1 财政拨款收支总表'!B10</f>
        <v>0</v>
      </c>
      <c r="C8" s="154" t="s">
        <v>505</v>
      </c>
      <c r="D8" s="68">
        <f>'1 财政拨款收支总表'!E9</f>
        <v>0</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45"/>
      <c r="GZ8" s="45"/>
      <c r="HA8" s="45"/>
      <c r="HB8" s="45"/>
      <c r="HC8" s="45"/>
      <c r="HD8" s="45"/>
      <c r="HE8" s="45"/>
      <c r="HF8" s="45"/>
      <c r="HG8" s="45"/>
      <c r="HH8" s="45"/>
      <c r="HI8" s="45"/>
      <c r="HJ8" s="45"/>
      <c r="HK8" s="45"/>
      <c r="HL8" s="45"/>
      <c r="HM8" s="45"/>
      <c r="HN8" s="45"/>
      <c r="HO8" s="45"/>
      <c r="HP8" s="45"/>
      <c r="HQ8" s="45"/>
      <c r="HR8" s="45"/>
      <c r="HS8" s="45"/>
      <c r="HT8" s="45"/>
      <c r="HU8" s="45"/>
      <c r="HV8" s="45"/>
      <c r="HW8" s="45"/>
      <c r="HX8" s="45"/>
      <c r="HY8" s="45"/>
      <c r="HZ8" s="45"/>
      <c r="IA8" s="45"/>
      <c r="IB8" s="45"/>
      <c r="IC8" s="45"/>
      <c r="ID8" s="45"/>
      <c r="IE8" s="45"/>
      <c r="IF8" s="45"/>
      <c r="IG8" s="45"/>
      <c r="IH8" s="45"/>
      <c r="II8" s="45"/>
      <c r="IJ8" s="45"/>
      <c r="IK8" s="45"/>
      <c r="IL8" s="45"/>
      <c r="IM8" s="45"/>
      <c r="IN8" s="45"/>
      <c r="IO8" s="45"/>
      <c r="IP8" s="45"/>
      <c r="IQ8" s="45"/>
    </row>
    <row r="9" spans="1:251" ht="20.100000000000001" customHeight="1">
      <c r="A9" s="72" t="s">
        <v>345</v>
      </c>
      <c r="B9" s="114">
        <f>'1 财政拨款收支总表'!B11</f>
        <v>0</v>
      </c>
      <c r="C9" s="154" t="s">
        <v>385</v>
      </c>
      <c r="D9" s="68">
        <f>'1 财政拨款收支总表'!E10</f>
        <v>0</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row>
    <row r="10" spans="1:251" ht="20.100000000000001" customHeight="1">
      <c r="A10" s="73" t="s">
        <v>358</v>
      </c>
      <c r="B10" s="74"/>
      <c r="C10" s="70" t="s">
        <v>404</v>
      </c>
      <c r="D10" s="68">
        <f>'1 财政拨款收支总表'!E11</f>
        <v>0</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row>
    <row r="11" spans="1:251" ht="20.100000000000001" customHeight="1">
      <c r="A11" s="73" t="s">
        <v>359</v>
      </c>
      <c r="B11" s="74"/>
      <c r="C11" s="75" t="s">
        <v>386</v>
      </c>
      <c r="D11" s="68">
        <f>'1 财政拨款收支总表'!E12</f>
        <v>34.4</v>
      </c>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row>
    <row r="12" spans="1:251" ht="20.100000000000001" customHeight="1">
      <c r="A12" s="73" t="s">
        <v>360</v>
      </c>
      <c r="B12" s="44"/>
      <c r="C12" s="75" t="s">
        <v>368</v>
      </c>
      <c r="D12" s="68">
        <f>'1 财政拨款收支总表'!E13</f>
        <v>1.72</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row>
    <row r="13" spans="1:251" ht="20.100000000000001" customHeight="1">
      <c r="A13" s="73"/>
      <c r="B13" s="76"/>
      <c r="C13" s="75" t="s">
        <v>369</v>
      </c>
      <c r="D13" s="68">
        <f>'1 财政拨款收支总表'!E14</f>
        <v>0</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row>
    <row r="14" spans="1:251" ht="20.100000000000001" customHeight="1">
      <c r="A14" s="73"/>
      <c r="B14" s="76"/>
      <c r="C14" s="70" t="s">
        <v>363</v>
      </c>
      <c r="D14" s="68">
        <f>'1 财政拨款收支总表'!E15</f>
        <v>0</v>
      </c>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row>
    <row r="15" spans="1:251" ht="20.100000000000001" customHeight="1">
      <c r="A15" s="73"/>
      <c r="B15" s="46"/>
      <c r="C15" s="70" t="s">
        <v>364</v>
      </c>
      <c r="D15" s="68">
        <f>'1 财政拨款收支总表'!E16</f>
        <v>0</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row>
    <row r="16" spans="1:251" ht="20.100000000000001" customHeight="1">
      <c r="A16" s="73"/>
      <c r="B16" s="46"/>
      <c r="C16" s="70" t="s">
        <v>387</v>
      </c>
      <c r="D16" s="68">
        <f>'1 财政拨款收支总表'!E17</f>
        <v>1.76</v>
      </c>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row>
    <row r="17" spans="1:251" ht="20.100000000000001" customHeight="1">
      <c r="A17" s="73"/>
      <c r="B17" s="46"/>
      <c r="C17" s="70"/>
      <c r="D17" s="71"/>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c r="IQ17" s="45"/>
    </row>
    <row r="18" spans="1:251" ht="20.100000000000001" customHeight="1">
      <c r="A18" s="73"/>
      <c r="B18" s="46"/>
      <c r="C18" s="70"/>
      <c r="D18" s="71"/>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c r="IQ18" s="45"/>
    </row>
    <row r="19" spans="1:251" ht="20.100000000000001" customHeight="1">
      <c r="A19" s="79" t="s">
        <v>346</v>
      </c>
      <c r="B19" s="117">
        <f>SUM(B7:B12)</f>
        <v>37.880000000000003</v>
      </c>
      <c r="C19" s="97" t="s">
        <v>347</v>
      </c>
      <c r="D19" s="119">
        <f>SUM(D7:D18)</f>
        <v>37.879999999999995</v>
      </c>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row>
    <row r="20" spans="1:251" ht="20.100000000000001" customHeight="1">
      <c r="A20" s="73" t="s">
        <v>348</v>
      </c>
      <c r="B20" s="80"/>
      <c r="C20" s="70" t="s">
        <v>349</v>
      </c>
      <c r="D20" s="119">
        <f>B22-D19</f>
        <v>0</v>
      </c>
      <c r="E20" s="38"/>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row>
    <row r="21" spans="1:251" ht="20.100000000000001" customHeight="1">
      <c r="A21" s="73" t="s">
        <v>350</v>
      </c>
      <c r="B21" s="44"/>
      <c r="C21" s="75"/>
      <c r="D21" s="78"/>
      <c r="E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row>
    <row r="22" spans="1:251" ht="20.100000000000001" customHeight="1">
      <c r="A22" s="81" t="s">
        <v>351</v>
      </c>
      <c r="B22" s="118">
        <f>SUM(B19:B21)</f>
        <v>37.880000000000003</v>
      </c>
      <c r="C22" s="77" t="s">
        <v>352</v>
      </c>
      <c r="D22" s="119">
        <f>SUM(D19:D20)</f>
        <v>37.879999999999995</v>
      </c>
      <c r="E22" s="38"/>
    </row>
    <row r="29" spans="1:251" ht="20.100000000000001" customHeight="1">
      <c r="C29" s="129"/>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4"/>
  <sheetViews>
    <sheetView showGridLines="0" showZeros="0" workbookViewId="0">
      <selection activeCell="D8" sqref="D8"/>
    </sheetView>
  </sheetViews>
  <sheetFormatPr defaultColWidth="6.875" defaultRowHeight="12.75" customHeight="1"/>
  <cols>
    <col min="1" max="1" width="11.875" style="31" customWidth="1"/>
    <col min="2" max="2" width="31.125" style="31" customWidth="1"/>
    <col min="3" max="12" width="12.625" style="31" customWidth="1"/>
    <col min="13" max="256" width="6.875" style="31"/>
    <col min="257" max="257" width="9.25" style="31" customWidth="1"/>
    <col min="258" max="258" width="44.625" style="31" customWidth="1"/>
    <col min="259" max="268" width="12.625" style="31" customWidth="1"/>
    <col min="269" max="512" width="6.875" style="31"/>
    <col min="513" max="513" width="9.25" style="31" customWidth="1"/>
    <col min="514" max="514" width="44.625" style="31" customWidth="1"/>
    <col min="515" max="524" width="12.625" style="31" customWidth="1"/>
    <col min="525" max="768" width="6.875" style="31"/>
    <col min="769" max="769" width="9.25" style="31" customWidth="1"/>
    <col min="770" max="770" width="44.625" style="31" customWidth="1"/>
    <col min="771" max="780" width="12.625" style="31" customWidth="1"/>
    <col min="781" max="1024" width="6.875" style="31"/>
    <col min="1025" max="1025" width="9.25" style="31" customWidth="1"/>
    <col min="1026" max="1026" width="44.625" style="31" customWidth="1"/>
    <col min="1027" max="1036" width="12.625" style="31" customWidth="1"/>
    <col min="1037" max="1280" width="6.875" style="31"/>
    <col min="1281" max="1281" width="9.25" style="31" customWidth="1"/>
    <col min="1282" max="1282" width="44.625" style="31" customWidth="1"/>
    <col min="1283" max="1292" width="12.625" style="31" customWidth="1"/>
    <col min="1293" max="1536" width="6.875" style="31"/>
    <col min="1537" max="1537" width="9.25" style="31" customWidth="1"/>
    <col min="1538" max="1538" width="44.625" style="31" customWidth="1"/>
    <col min="1539" max="1548" width="12.625" style="31" customWidth="1"/>
    <col min="1549" max="1792" width="6.875" style="31"/>
    <col min="1793" max="1793" width="9.25" style="31" customWidth="1"/>
    <col min="1794" max="1794" width="44.625" style="31" customWidth="1"/>
    <col min="1795" max="1804" width="12.625" style="31" customWidth="1"/>
    <col min="1805" max="2048" width="6.875" style="31"/>
    <col min="2049" max="2049" width="9.25" style="31" customWidth="1"/>
    <col min="2050" max="2050" width="44.625" style="31" customWidth="1"/>
    <col min="2051" max="2060" width="12.625" style="31" customWidth="1"/>
    <col min="2061" max="2304" width="6.875" style="31"/>
    <col min="2305" max="2305" width="9.25" style="31" customWidth="1"/>
    <col min="2306" max="2306" width="44.625" style="31" customWidth="1"/>
    <col min="2307" max="2316" width="12.625" style="31" customWidth="1"/>
    <col min="2317" max="2560" width="6.875" style="31"/>
    <col min="2561" max="2561" width="9.25" style="31" customWidth="1"/>
    <col min="2562" max="2562" width="44.625" style="31" customWidth="1"/>
    <col min="2563" max="2572" width="12.625" style="31" customWidth="1"/>
    <col min="2573" max="2816" width="6.875" style="31"/>
    <col min="2817" max="2817" width="9.25" style="31" customWidth="1"/>
    <col min="2818" max="2818" width="44.625" style="31" customWidth="1"/>
    <col min="2819" max="2828" width="12.625" style="31" customWidth="1"/>
    <col min="2829" max="3072" width="6.875" style="31"/>
    <col min="3073" max="3073" width="9.25" style="31" customWidth="1"/>
    <col min="3074" max="3074" width="44.625" style="31" customWidth="1"/>
    <col min="3075" max="3084" width="12.625" style="31" customWidth="1"/>
    <col min="3085" max="3328" width="6.875" style="31"/>
    <col min="3329" max="3329" width="9.25" style="31" customWidth="1"/>
    <col min="3330" max="3330" width="44.625" style="31" customWidth="1"/>
    <col min="3331" max="3340" width="12.625" style="31" customWidth="1"/>
    <col min="3341" max="3584" width="6.875" style="31"/>
    <col min="3585" max="3585" width="9.25" style="31" customWidth="1"/>
    <col min="3586" max="3586" width="44.625" style="31" customWidth="1"/>
    <col min="3587" max="3596" width="12.625" style="31" customWidth="1"/>
    <col min="3597" max="3840" width="6.875" style="31"/>
    <col min="3841" max="3841" width="9.25" style="31" customWidth="1"/>
    <col min="3842" max="3842" width="44.625" style="31" customWidth="1"/>
    <col min="3843" max="3852" width="12.625" style="31" customWidth="1"/>
    <col min="3853" max="4096" width="6.875" style="31"/>
    <col min="4097" max="4097" width="9.25" style="31" customWidth="1"/>
    <col min="4098" max="4098" width="44.625" style="31" customWidth="1"/>
    <col min="4099" max="4108" width="12.625" style="31" customWidth="1"/>
    <col min="4109" max="4352" width="6.875" style="31"/>
    <col min="4353" max="4353" width="9.25" style="31" customWidth="1"/>
    <col min="4354" max="4354" width="44.625" style="31" customWidth="1"/>
    <col min="4355" max="4364" width="12.625" style="31" customWidth="1"/>
    <col min="4365" max="4608" width="6.875" style="31"/>
    <col min="4609" max="4609" width="9.25" style="31" customWidth="1"/>
    <col min="4610" max="4610" width="44.625" style="31" customWidth="1"/>
    <col min="4611" max="4620" width="12.625" style="31" customWidth="1"/>
    <col min="4621" max="4864" width="6.875" style="31"/>
    <col min="4865" max="4865" width="9.25" style="31" customWidth="1"/>
    <col min="4866" max="4866" width="44.625" style="31" customWidth="1"/>
    <col min="4867" max="4876" width="12.625" style="31" customWidth="1"/>
    <col min="4877" max="5120" width="6.875" style="31"/>
    <col min="5121" max="5121" width="9.25" style="31" customWidth="1"/>
    <col min="5122" max="5122" width="44.625" style="31" customWidth="1"/>
    <col min="5123" max="5132" width="12.625" style="31" customWidth="1"/>
    <col min="5133" max="5376" width="6.875" style="31"/>
    <col min="5377" max="5377" width="9.25" style="31" customWidth="1"/>
    <col min="5378" max="5378" width="44.625" style="31" customWidth="1"/>
    <col min="5379" max="5388" width="12.625" style="31" customWidth="1"/>
    <col min="5389" max="5632" width="6.875" style="31"/>
    <col min="5633" max="5633" width="9.25" style="31" customWidth="1"/>
    <col min="5634" max="5634" width="44.625" style="31" customWidth="1"/>
    <col min="5635" max="5644" width="12.625" style="31" customWidth="1"/>
    <col min="5645" max="5888" width="6.875" style="31"/>
    <col min="5889" max="5889" width="9.25" style="31" customWidth="1"/>
    <col min="5890" max="5890" width="44.625" style="31" customWidth="1"/>
    <col min="5891" max="5900" width="12.625" style="31" customWidth="1"/>
    <col min="5901" max="6144" width="6.875" style="31"/>
    <col min="6145" max="6145" width="9.25" style="31" customWidth="1"/>
    <col min="6146" max="6146" width="44.625" style="31" customWidth="1"/>
    <col min="6147" max="6156" width="12.625" style="31" customWidth="1"/>
    <col min="6157" max="6400" width="6.875" style="31"/>
    <col min="6401" max="6401" width="9.25" style="31" customWidth="1"/>
    <col min="6402" max="6402" width="44.625" style="31" customWidth="1"/>
    <col min="6403" max="6412" width="12.625" style="31" customWidth="1"/>
    <col min="6413" max="6656" width="6.875" style="31"/>
    <col min="6657" max="6657" width="9.25" style="31" customWidth="1"/>
    <col min="6658" max="6658" width="44.625" style="31" customWidth="1"/>
    <col min="6659" max="6668" width="12.625" style="31" customWidth="1"/>
    <col min="6669" max="6912" width="6.875" style="31"/>
    <col min="6913" max="6913" width="9.25" style="31" customWidth="1"/>
    <col min="6914" max="6914" width="44.625" style="31" customWidth="1"/>
    <col min="6915" max="6924" width="12.625" style="31" customWidth="1"/>
    <col min="6925" max="7168" width="6.875" style="31"/>
    <col min="7169" max="7169" width="9.25" style="31" customWidth="1"/>
    <col min="7170" max="7170" width="44.625" style="31" customWidth="1"/>
    <col min="7171" max="7180" width="12.625" style="31" customWidth="1"/>
    <col min="7181" max="7424" width="6.875" style="31"/>
    <col min="7425" max="7425" width="9.25" style="31" customWidth="1"/>
    <col min="7426" max="7426" width="44.625" style="31" customWidth="1"/>
    <col min="7427" max="7436" width="12.625" style="31" customWidth="1"/>
    <col min="7437" max="7680" width="6.875" style="31"/>
    <col min="7681" max="7681" width="9.25" style="31" customWidth="1"/>
    <col min="7682" max="7682" width="44.625" style="31" customWidth="1"/>
    <col min="7683" max="7692" width="12.625" style="31" customWidth="1"/>
    <col min="7693" max="7936" width="6.875" style="31"/>
    <col min="7937" max="7937" width="9.25" style="31" customWidth="1"/>
    <col min="7938" max="7938" width="44.625" style="31" customWidth="1"/>
    <col min="7939" max="7948" width="12.625" style="31" customWidth="1"/>
    <col min="7949" max="8192" width="6.875" style="31"/>
    <col min="8193" max="8193" width="9.25" style="31" customWidth="1"/>
    <col min="8194" max="8194" width="44.625" style="31" customWidth="1"/>
    <col min="8195" max="8204" width="12.625" style="31" customWidth="1"/>
    <col min="8205" max="8448" width="6.875" style="31"/>
    <col min="8449" max="8449" width="9.25" style="31" customWidth="1"/>
    <col min="8450" max="8450" width="44.625" style="31" customWidth="1"/>
    <col min="8451" max="8460" width="12.625" style="31" customWidth="1"/>
    <col min="8461" max="8704" width="6.875" style="31"/>
    <col min="8705" max="8705" width="9.25" style="31" customWidth="1"/>
    <col min="8706" max="8706" width="44.625" style="31" customWidth="1"/>
    <col min="8707" max="8716" width="12.625" style="31" customWidth="1"/>
    <col min="8717" max="8960" width="6.875" style="31"/>
    <col min="8961" max="8961" width="9.25" style="31" customWidth="1"/>
    <col min="8962" max="8962" width="44.625" style="31" customWidth="1"/>
    <col min="8963" max="8972" width="12.625" style="31" customWidth="1"/>
    <col min="8973" max="9216" width="6.875" style="31"/>
    <col min="9217" max="9217" width="9.25" style="31" customWidth="1"/>
    <col min="9218" max="9218" width="44.625" style="31" customWidth="1"/>
    <col min="9219" max="9228" width="12.625" style="31" customWidth="1"/>
    <col min="9229" max="9472" width="6.875" style="31"/>
    <col min="9473" max="9473" width="9.25" style="31" customWidth="1"/>
    <col min="9474" max="9474" width="44.625" style="31" customWidth="1"/>
    <col min="9475" max="9484" width="12.625" style="31" customWidth="1"/>
    <col min="9485" max="9728" width="6.875" style="31"/>
    <col min="9729" max="9729" width="9.25" style="31" customWidth="1"/>
    <col min="9730" max="9730" width="44.625" style="31" customWidth="1"/>
    <col min="9731" max="9740" width="12.625" style="31" customWidth="1"/>
    <col min="9741" max="9984" width="6.875" style="31"/>
    <col min="9985" max="9985" width="9.25" style="31" customWidth="1"/>
    <col min="9986" max="9986" width="44.625" style="31" customWidth="1"/>
    <col min="9987" max="9996" width="12.625" style="31" customWidth="1"/>
    <col min="9997" max="10240" width="6.875" style="31"/>
    <col min="10241" max="10241" width="9.25" style="31" customWidth="1"/>
    <col min="10242" max="10242" width="44.625" style="31" customWidth="1"/>
    <col min="10243" max="10252" width="12.625" style="31" customWidth="1"/>
    <col min="10253" max="10496" width="6.875" style="31"/>
    <col min="10497" max="10497" width="9.25" style="31" customWidth="1"/>
    <col min="10498" max="10498" width="44.625" style="31" customWidth="1"/>
    <col min="10499" max="10508" width="12.625" style="31" customWidth="1"/>
    <col min="10509" max="10752" width="6.875" style="31"/>
    <col min="10753" max="10753" width="9.25" style="31" customWidth="1"/>
    <col min="10754" max="10754" width="44.625" style="31" customWidth="1"/>
    <col min="10755" max="10764" width="12.625" style="31" customWidth="1"/>
    <col min="10765" max="11008" width="6.875" style="31"/>
    <col min="11009" max="11009" width="9.25" style="31" customWidth="1"/>
    <col min="11010" max="11010" width="44.625" style="31" customWidth="1"/>
    <col min="11011" max="11020" width="12.625" style="31" customWidth="1"/>
    <col min="11021" max="11264" width="6.875" style="31"/>
    <col min="11265" max="11265" width="9.25" style="31" customWidth="1"/>
    <col min="11266" max="11266" width="44.625" style="31" customWidth="1"/>
    <col min="11267" max="11276" width="12.625" style="31" customWidth="1"/>
    <col min="11277" max="11520" width="6.875" style="31"/>
    <col min="11521" max="11521" width="9.25" style="31" customWidth="1"/>
    <col min="11522" max="11522" width="44.625" style="31" customWidth="1"/>
    <col min="11523" max="11532" width="12.625" style="31" customWidth="1"/>
    <col min="11533" max="11776" width="6.875" style="31"/>
    <col min="11777" max="11777" width="9.25" style="31" customWidth="1"/>
    <col min="11778" max="11778" width="44.625" style="31" customWidth="1"/>
    <col min="11779" max="11788" width="12.625" style="31" customWidth="1"/>
    <col min="11789" max="12032" width="6.875" style="31"/>
    <col min="12033" max="12033" width="9.25" style="31" customWidth="1"/>
    <col min="12034" max="12034" width="44.625" style="31" customWidth="1"/>
    <col min="12035" max="12044" width="12.625" style="31" customWidth="1"/>
    <col min="12045" max="12288" width="6.875" style="31"/>
    <col min="12289" max="12289" width="9.25" style="31" customWidth="1"/>
    <col min="12290" max="12290" width="44.625" style="31" customWidth="1"/>
    <col min="12291" max="12300" width="12.625" style="31" customWidth="1"/>
    <col min="12301" max="12544" width="6.875" style="31"/>
    <col min="12545" max="12545" width="9.25" style="31" customWidth="1"/>
    <col min="12546" max="12546" width="44.625" style="31" customWidth="1"/>
    <col min="12547" max="12556" width="12.625" style="31" customWidth="1"/>
    <col min="12557" max="12800" width="6.875" style="31"/>
    <col min="12801" max="12801" width="9.25" style="31" customWidth="1"/>
    <col min="12802" max="12802" width="44.625" style="31" customWidth="1"/>
    <col min="12803" max="12812" width="12.625" style="31" customWidth="1"/>
    <col min="12813" max="13056" width="6.875" style="31"/>
    <col min="13057" max="13057" width="9.25" style="31" customWidth="1"/>
    <col min="13058" max="13058" width="44.625" style="31" customWidth="1"/>
    <col min="13059" max="13068" width="12.625" style="31" customWidth="1"/>
    <col min="13069" max="13312" width="6.875" style="31"/>
    <col min="13313" max="13313" width="9.25" style="31" customWidth="1"/>
    <col min="13314" max="13314" width="44.625" style="31" customWidth="1"/>
    <col min="13315" max="13324" width="12.625" style="31" customWidth="1"/>
    <col min="13325" max="13568" width="6.875" style="31"/>
    <col min="13569" max="13569" width="9.25" style="31" customWidth="1"/>
    <col min="13570" max="13570" width="44.625" style="31" customWidth="1"/>
    <col min="13571" max="13580" width="12.625" style="31" customWidth="1"/>
    <col min="13581" max="13824" width="6.875" style="31"/>
    <col min="13825" max="13825" width="9.25" style="31" customWidth="1"/>
    <col min="13826" max="13826" width="44.625" style="31" customWidth="1"/>
    <col min="13827" max="13836" width="12.625" style="31" customWidth="1"/>
    <col min="13837" max="14080" width="6.875" style="31"/>
    <col min="14081" max="14081" width="9.25" style="31" customWidth="1"/>
    <col min="14082" max="14082" width="44.625" style="31" customWidth="1"/>
    <col min="14083" max="14092" width="12.625" style="31" customWidth="1"/>
    <col min="14093" max="14336" width="6.875" style="31"/>
    <col min="14337" max="14337" width="9.25" style="31" customWidth="1"/>
    <col min="14338" max="14338" width="44.625" style="31" customWidth="1"/>
    <col min="14339" max="14348" width="12.625" style="31" customWidth="1"/>
    <col min="14349" max="14592" width="6.875" style="31"/>
    <col min="14593" max="14593" width="9.25" style="31" customWidth="1"/>
    <col min="14594" max="14594" width="44.625" style="31" customWidth="1"/>
    <col min="14595" max="14604" width="12.625" style="31" customWidth="1"/>
    <col min="14605" max="14848" width="6.875" style="31"/>
    <col min="14849" max="14849" width="9.25" style="31" customWidth="1"/>
    <col min="14850" max="14850" width="44.625" style="31" customWidth="1"/>
    <col min="14851" max="14860" width="12.625" style="31" customWidth="1"/>
    <col min="14861" max="15104" width="6.875" style="31"/>
    <col min="15105" max="15105" width="9.25" style="31" customWidth="1"/>
    <col min="15106" max="15106" width="44.625" style="31" customWidth="1"/>
    <col min="15107" max="15116" width="12.625" style="31" customWidth="1"/>
    <col min="15117" max="15360" width="6.875" style="31"/>
    <col min="15361" max="15361" width="9.25" style="31" customWidth="1"/>
    <col min="15362" max="15362" width="44.625" style="31" customWidth="1"/>
    <col min="15363" max="15372" width="12.625" style="31" customWidth="1"/>
    <col min="15373" max="15616" width="6.875" style="31"/>
    <col min="15617" max="15617" width="9.25" style="31" customWidth="1"/>
    <col min="15618" max="15618" width="44.625" style="31" customWidth="1"/>
    <col min="15619" max="15628" width="12.625" style="31" customWidth="1"/>
    <col min="15629" max="15872" width="6.875" style="31"/>
    <col min="15873" max="15873" width="9.25" style="31" customWidth="1"/>
    <col min="15874" max="15874" width="44.625" style="31" customWidth="1"/>
    <col min="15875" max="15884" width="12.625" style="31" customWidth="1"/>
    <col min="15885" max="16128" width="6.875" style="31"/>
    <col min="16129" max="16129" width="9.25" style="31" customWidth="1"/>
    <col min="16130" max="16130" width="44.625" style="31" customWidth="1"/>
    <col min="16131" max="16140" width="12.625" style="31" customWidth="1"/>
    <col min="16141" max="16384" width="6.875" style="31"/>
  </cols>
  <sheetData>
    <row r="1" spans="1:12" ht="20.100000000000001" customHeight="1">
      <c r="A1" s="30" t="s">
        <v>381</v>
      </c>
      <c r="L1" s="82"/>
    </row>
    <row r="2" spans="1:12" ht="43.5" customHeight="1">
      <c r="A2" s="83" t="s">
        <v>539</v>
      </c>
      <c r="B2" s="84"/>
      <c r="C2" s="84"/>
      <c r="D2" s="84"/>
      <c r="E2" s="84"/>
      <c r="F2" s="84"/>
      <c r="G2" s="84"/>
      <c r="H2" s="84"/>
      <c r="I2" s="84"/>
      <c r="J2" s="84"/>
      <c r="K2" s="84"/>
      <c r="L2" s="84"/>
    </row>
    <row r="3" spans="1:12" ht="20.100000000000001" customHeight="1">
      <c r="A3" s="85"/>
      <c r="B3" s="85"/>
      <c r="C3" s="85"/>
      <c r="D3" s="85"/>
      <c r="E3" s="85"/>
      <c r="F3" s="85"/>
      <c r="G3" s="85"/>
      <c r="H3" s="85"/>
      <c r="I3" s="85"/>
      <c r="J3" s="85"/>
      <c r="K3" s="85"/>
      <c r="L3" s="85"/>
    </row>
    <row r="4" spans="1:12" ht="20.100000000000001" customHeight="1">
      <c r="A4" s="86"/>
      <c r="B4" s="86"/>
      <c r="C4" s="86"/>
      <c r="D4" s="86"/>
      <c r="E4" s="86"/>
      <c r="F4" s="86"/>
      <c r="G4" s="86"/>
      <c r="H4" s="86"/>
      <c r="I4" s="86"/>
      <c r="J4" s="86"/>
      <c r="K4" s="86"/>
      <c r="L4" s="87" t="s">
        <v>311</v>
      </c>
    </row>
    <row r="5" spans="1:12" ht="24" customHeight="1">
      <c r="A5" s="195" t="s">
        <v>353</v>
      </c>
      <c r="B5" s="195"/>
      <c r="C5" s="206" t="s">
        <v>316</v>
      </c>
      <c r="D5" s="204" t="s">
        <v>350</v>
      </c>
      <c r="E5" s="204" t="s">
        <v>354</v>
      </c>
      <c r="F5" s="204" t="s">
        <v>344</v>
      </c>
      <c r="G5" s="204" t="s">
        <v>345</v>
      </c>
      <c r="H5" s="205" t="s">
        <v>358</v>
      </c>
      <c r="I5" s="206"/>
      <c r="J5" s="204" t="s">
        <v>359</v>
      </c>
      <c r="K5" s="204" t="s">
        <v>360</v>
      </c>
      <c r="L5" s="207" t="s">
        <v>348</v>
      </c>
    </row>
    <row r="6" spans="1:12" ht="42" customHeight="1">
      <c r="A6" s="88" t="s">
        <v>330</v>
      </c>
      <c r="B6" s="89" t="s">
        <v>331</v>
      </c>
      <c r="C6" s="202"/>
      <c r="D6" s="202"/>
      <c r="E6" s="202"/>
      <c r="F6" s="202"/>
      <c r="G6" s="202"/>
      <c r="H6" s="96" t="s">
        <v>361</v>
      </c>
      <c r="I6" s="96" t="s">
        <v>384</v>
      </c>
      <c r="J6" s="202"/>
      <c r="K6" s="202"/>
      <c r="L6" s="202"/>
    </row>
    <row r="7" spans="1:12" s="120" customFormat="1" ht="20.100000000000001" customHeight="1">
      <c r="A7" s="196" t="s">
        <v>365</v>
      </c>
      <c r="B7" s="197"/>
      <c r="C7" s="101">
        <f>+C8+C14+C18</f>
        <v>37.879999999999995</v>
      </c>
      <c r="D7" s="123"/>
      <c r="E7" s="101">
        <f>+E8+E14+E18</f>
        <v>37.879999999999995</v>
      </c>
      <c r="F7" s="123"/>
      <c r="G7" s="123"/>
      <c r="H7" s="123"/>
      <c r="I7" s="123"/>
      <c r="J7" s="123"/>
      <c r="K7" s="123"/>
      <c r="L7" s="123"/>
    </row>
    <row r="8" spans="1:12" s="120" customFormat="1" ht="21" customHeight="1">
      <c r="A8" s="156" t="s">
        <v>388</v>
      </c>
      <c r="B8" s="156" t="str">
        <f>'2 一般公共预算支出-无上年数'!B8</f>
        <v>208-社会保障和就业支出</v>
      </c>
      <c r="C8" s="114">
        <f>'2 一般公共预算支出-无上年数'!C8</f>
        <v>34.4</v>
      </c>
      <c r="D8" s="121"/>
      <c r="E8" s="101">
        <f>'2 一般公共预算支出-无上年数'!C8</f>
        <v>34.4</v>
      </c>
      <c r="F8" s="121"/>
      <c r="G8" s="121"/>
      <c r="H8" s="121"/>
      <c r="I8" s="121"/>
      <c r="J8" s="121"/>
      <c r="K8" s="121"/>
      <c r="L8" s="121"/>
    </row>
    <row r="9" spans="1:12" s="120" customFormat="1" ht="21" customHeight="1">
      <c r="A9" s="156" t="s">
        <v>390</v>
      </c>
      <c r="B9" s="156" t="str">
        <f>'2 一般公共预算支出-无上年数'!B9</f>
        <v>20805-行政事业单位养老支出</v>
      </c>
      <c r="C9" s="114">
        <f>'2 一般公共预算支出-无上年数'!C9</f>
        <v>3.5300000000000002</v>
      </c>
      <c r="D9" s="121"/>
      <c r="E9" s="101">
        <f>'2 一般公共预算支出-无上年数'!C9</f>
        <v>3.5300000000000002</v>
      </c>
      <c r="F9" s="121"/>
      <c r="G9" s="121"/>
      <c r="H9" s="121"/>
      <c r="I9" s="121"/>
      <c r="J9" s="121"/>
      <c r="K9" s="121"/>
      <c r="L9" s="121"/>
    </row>
    <row r="10" spans="1:12" s="120" customFormat="1" ht="21" customHeight="1">
      <c r="A10" s="156" t="s">
        <v>391</v>
      </c>
      <c r="B10" s="156" t="str">
        <f>'2 一般公共预算支出-无上年数'!B10</f>
        <v>2080505-机关事业单位基本养老保险缴费支出</v>
      </c>
      <c r="C10" s="114">
        <f>'2 一般公共预算支出-无上年数'!C10</f>
        <v>2.35</v>
      </c>
      <c r="D10" s="121"/>
      <c r="E10" s="101">
        <f>'2 一般公共预算支出-无上年数'!C10</f>
        <v>2.35</v>
      </c>
      <c r="F10" s="121"/>
      <c r="G10" s="121"/>
      <c r="H10" s="121"/>
      <c r="I10" s="121"/>
      <c r="J10" s="121"/>
      <c r="K10" s="121"/>
      <c r="L10" s="121"/>
    </row>
    <row r="11" spans="1:12" s="120" customFormat="1" ht="21" customHeight="1">
      <c r="A11" s="156" t="s">
        <v>392</v>
      </c>
      <c r="B11" s="156" t="str">
        <f>'2 一般公共预算支出-无上年数'!B11</f>
        <v>2080506-机关事业单位职业年金缴费支出</v>
      </c>
      <c r="C11" s="114">
        <f>'2 一般公共预算支出-无上年数'!C11</f>
        <v>1.18</v>
      </c>
      <c r="D11" s="121"/>
      <c r="E11" s="101">
        <f>'2 一般公共预算支出-无上年数'!C11</f>
        <v>1.18</v>
      </c>
      <c r="F11" s="121"/>
      <c r="G11" s="121"/>
      <c r="H11" s="121"/>
      <c r="I11" s="121"/>
      <c r="J11" s="121"/>
      <c r="K11" s="121"/>
      <c r="L11" s="121"/>
    </row>
    <row r="12" spans="1:12" s="120" customFormat="1" ht="21" customHeight="1">
      <c r="A12" s="156" t="s">
        <v>393</v>
      </c>
      <c r="B12" s="156" t="str">
        <f>'2 一般公共预算支出-无上年数'!B12</f>
        <v>20828-退役军人管理事务</v>
      </c>
      <c r="C12" s="114">
        <f>'2 一般公共预算支出-无上年数'!C12</f>
        <v>30.87</v>
      </c>
      <c r="D12" s="121"/>
      <c r="E12" s="101">
        <f>'2 一般公共预算支出-无上年数'!C12</f>
        <v>30.87</v>
      </c>
      <c r="F12" s="121"/>
      <c r="G12" s="121"/>
      <c r="H12" s="121"/>
      <c r="I12" s="121"/>
      <c r="J12" s="121"/>
      <c r="K12" s="121"/>
      <c r="L12" s="121"/>
    </row>
    <row r="13" spans="1:12" s="120" customFormat="1" ht="21" customHeight="1">
      <c r="A13" s="156" t="s">
        <v>394</v>
      </c>
      <c r="B13" s="156" t="str">
        <f>'2 一般公共预算支出-无上年数'!B13</f>
        <v>2082850-事业运行</v>
      </c>
      <c r="C13" s="114">
        <f>'2 一般公共预算支出-无上年数'!C13</f>
        <v>30.87</v>
      </c>
      <c r="D13" s="121"/>
      <c r="E13" s="101">
        <f>'2 一般公共预算支出-无上年数'!C13</f>
        <v>30.87</v>
      </c>
      <c r="F13" s="121"/>
      <c r="G13" s="121"/>
      <c r="H13" s="121"/>
      <c r="I13" s="121"/>
      <c r="J13" s="121"/>
      <c r="K13" s="121"/>
      <c r="L13" s="121"/>
    </row>
    <row r="14" spans="1:12" s="120" customFormat="1" ht="21" customHeight="1">
      <c r="A14" s="156" t="s">
        <v>395</v>
      </c>
      <c r="B14" s="156" t="str">
        <f>'2 一般公共预算支出-无上年数'!B14</f>
        <v>210-卫生健康支出</v>
      </c>
      <c r="C14" s="114">
        <f>'2 一般公共预算支出-无上年数'!C14</f>
        <v>1.72</v>
      </c>
      <c r="D14" s="121"/>
      <c r="E14" s="101">
        <f>'2 一般公共预算支出-无上年数'!C14</f>
        <v>1.72</v>
      </c>
      <c r="F14" s="121"/>
      <c r="G14" s="121"/>
      <c r="H14" s="121"/>
      <c r="I14" s="121"/>
      <c r="J14" s="121"/>
      <c r="K14" s="121"/>
      <c r="L14" s="121"/>
    </row>
    <row r="15" spans="1:12" s="120" customFormat="1" ht="21" customHeight="1">
      <c r="A15" s="156" t="s">
        <v>396</v>
      </c>
      <c r="B15" s="156" t="str">
        <f>'2 一般公共预算支出-无上年数'!B15</f>
        <v>21011-行政事业单位医疗</v>
      </c>
      <c r="C15" s="114">
        <f>'2 一般公共预算支出-无上年数'!C15</f>
        <v>1.72</v>
      </c>
      <c r="D15" s="121"/>
      <c r="E15" s="101">
        <f>'2 一般公共预算支出-无上年数'!C15</f>
        <v>1.72</v>
      </c>
      <c r="F15" s="121"/>
      <c r="G15" s="121"/>
      <c r="H15" s="121"/>
      <c r="I15" s="121"/>
      <c r="J15" s="121"/>
      <c r="K15" s="121"/>
      <c r="L15" s="121"/>
    </row>
    <row r="16" spans="1:12" s="120" customFormat="1" ht="21" customHeight="1">
      <c r="A16" s="156" t="s">
        <v>397</v>
      </c>
      <c r="B16" s="156" t="str">
        <f>'2 一般公共预算支出-无上年数'!B16</f>
        <v>2101102-事业单位医疗</v>
      </c>
      <c r="C16" s="114">
        <f>'2 一般公共预算支出-无上年数'!C16</f>
        <v>1.4</v>
      </c>
      <c r="D16" s="121"/>
      <c r="E16" s="101">
        <f>'2 一般公共预算支出-无上年数'!C16</f>
        <v>1.4</v>
      </c>
      <c r="F16" s="121"/>
      <c r="G16" s="121"/>
      <c r="H16" s="121"/>
      <c r="I16" s="121"/>
      <c r="J16" s="121"/>
      <c r="K16" s="121"/>
      <c r="L16" s="121"/>
    </row>
    <row r="17" spans="1:12" s="120" customFormat="1" ht="21" customHeight="1">
      <c r="A17" s="156" t="s">
        <v>465</v>
      </c>
      <c r="B17" s="156" t="str">
        <f>'2 一般公共预算支出-无上年数'!B17</f>
        <v>2101199-其他行政事业单位医疗支出</v>
      </c>
      <c r="C17" s="114">
        <f>'2 一般公共预算支出-无上年数'!C17</f>
        <v>0.32</v>
      </c>
      <c r="D17" s="121"/>
      <c r="E17" s="101">
        <f>'2 一般公共预算支出-无上年数'!C17</f>
        <v>0.32</v>
      </c>
      <c r="F17" s="121"/>
      <c r="G17" s="121"/>
      <c r="H17" s="121"/>
      <c r="I17" s="121"/>
      <c r="J17" s="121"/>
      <c r="K17" s="121"/>
      <c r="L17" s="121"/>
    </row>
    <row r="18" spans="1:12" s="120" customFormat="1" ht="21" customHeight="1">
      <c r="A18" s="156" t="s">
        <v>398</v>
      </c>
      <c r="B18" s="156" t="str">
        <f>'2 一般公共预算支出-无上年数'!B18</f>
        <v>221-住房保障支出</v>
      </c>
      <c r="C18" s="114">
        <f>'2 一般公共预算支出-无上年数'!C18</f>
        <v>1.76</v>
      </c>
      <c r="D18" s="121"/>
      <c r="E18" s="101">
        <f>'2 一般公共预算支出-无上年数'!C18</f>
        <v>1.76</v>
      </c>
      <c r="F18" s="121"/>
      <c r="G18" s="121"/>
      <c r="H18" s="121"/>
      <c r="I18" s="121"/>
      <c r="J18" s="121"/>
      <c r="K18" s="121"/>
      <c r="L18" s="121"/>
    </row>
    <row r="19" spans="1:12" ht="21" customHeight="1">
      <c r="A19" s="156" t="s">
        <v>399</v>
      </c>
      <c r="B19" s="156" t="str">
        <f>'2 一般公共预算支出-无上年数'!B19</f>
        <v>22102-住房改革支出</v>
      </c>
      <c r="C19" s="114">
        <f>'2 一般公共预算支出-无上年数'!C19</f>
        <v>1.76</v>
      </c>
      <c r="D19" s="164"/>
      <c r="E19" s="101">
        <f>'2 一般公共预算支出-无上年数'!C19</f>
        <v>1.76</v>
      </c>
      <c r="F19" s="164"/>
      <c r="G19" s="164"/>
      <c r="H19" s="164"/>
      <c r="I19" s="164"/>
      <c r="J19" s="164"/>
      <c r="K19" s="164"/>
      <c r="L19" s="164"/>
    </row>
    <row r="20" spans="1:12" ht="24" customHeight="1">
      <c r="A20" s="156" t="s">
        <v>400</v>
      </c>
      <c r="B20" s="156" t="str">
        <f>'2 一般公共预算支出-无上年数'!B20</f>
        <v>2210201-住房公积金</v>
      </c>
      <c r="C20" s="114">
        <f>'2 一般公共预算支出-无上年数'!C20</f>
        <v>1.76</v>
      </c>
      <c r="D20" s="164"/>
      <c r="E20" s="101">
        <f>'2 一般公共预算支出-无上年数'!C20</f>
        <v>1.76</v>
      </c>
      <c r="F20" s="164"/>
      <c r="G20" s="164"/>
      <c r="H20" s="164"/>
      <c r="I20" s="164"/>
      <c r="J20" s="164"/>
      <c r="K20" s="164"/>
      <c r="L20" s="164"/>
    </row>
    <row r="21" spans="1:12" ht="12.75" customHeight="1">
      <c r="A21" s="38"/>
      <c r="B21" s="38"/>
      <c r="C21" s="38"/>
      <c r="D21" s="38"/>
      <c r="E21" s="38"/>
      <c r="F21" s="38"/>
      <c r="G21" s="38"/>
      <c r="H21" s="38"/>
      <c r="I21" s="38"/>
      <c r="J21" s="38"/>
      <c r="K21" s="38"/>
      <c r="L21" s="38"/>
    </row>
    <row r="22" spans="1:12" ht="12.75" customHeight="1">
      <c r="B22" s="38"/>
      <c r="C22" s="38"/>
      <c r="D22" s="38"/>
      <c r="F22" s="38"/>
      <c r="G22" s="38"/>
      <c r="H22" s="38"/>
      <c r="I22" s="38"/>
      <c r="J22" s="38"/>
      <c r="K22" s="38"/>
      <c r="L22" s="38"/>
    </row>
    <row r="23" spans="1:12" ht="12.75" customHeight="1">
      <c r="B23" s="38"/>
      <c r="C23" s="38"/>
      <c r="I23" s="38"/>
      <c r="J23" s="38"/>
      <c r="K23" s="38"/>
      <c r="L23" s="38"/>
    </row>
    <row r="24" spans="1:12" ht="12.75" customHeight="1">
      <c r="B24" s="38"/>
      <c r="J24" s="38"/>
      <c r="K24" s="38"/>
    </row>
    <row r="25" spans="1:12" ht="12.75" customHeight="1">
      <c r="B25" s="38"/>
      <c r="J25" s="38"/>
      <c r="K25" s="38"/>
      <c r="L25" s="38"/>
    </row>
    <row r="26" spans="1:12" ht="12.75" customHeight="1">
      <c r="B26" s="38"/>
      <c r="E26" s="38"/>
      <c r="J26" s="38"/>
    </row>
    <row r="27" spans="1:12" ht="12.75" customHeight="1">
      <c r="B27" s="38"/>
      <c r="I27" s="38"/>
      <c r="J27" s="38"/>
    </row>
    <row r="28" spans="1:12" ht="12.75" customHeight="1">
      <c r="B28" s="38"/>
      <c r="I28" s="38"/>
    </row>
    <row r="29" spans="1:12" ht="12.75" customHeight="1">
      <c r="B29" s="38"/>
      <c r="I29" s="38"/>
      <c r="K29" s="38"/>
    </row>
    <row r="30" spans="1:12" ht="12.75" customHeight="1">
      <c r="B30" s="38"/>
    </row>
    <row r="31" spans="1:12" ht="12.75" customHeight="1">
      <c r="B31" s="38"/>
      <c r="C31" s="38"/>
      <c r="F31" s="38"/>
    </row>
    <row r="32" spans="1:12" ht="12.75" customHeight="1">
      <c r="B32" s="38"/>
    </row>
    <row r="33" spans="2:11" ht="12.75" customHeight="1">
      <c r="B33" s="38"/>
      <c r="C33" s="38"/>
      <c r="D33" s="38"/>
    </row>
    <row r="34" spans="2:11" ht="12.75" customHeight="1">
      <c r="B34" s="38"/>
      <c r="K34" s="38"/>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9"/>
  <sheetViews>
    <sheetView showGridLines="0" showZeros="0" workbookViewId="0">
      <selection activeCell="E7" sqref="E7"/>
    </sheetView>
  </sheetViews>
  <sheetFormatPr defaultColWidth="6.875" defaultRowHeight="12.75" customHeight="1"/>
  <cols>
    <col min="1" max="1" width="12.75" style="31" customWidth="1"/>
    <col min="2" max="2" width="27.5" style="31" customWidth="1"/>
    <col min="3" max="6" width="18" style="31" customWidth="1"/>
    <col min="7" max="7" width="19.5" style="31" customWidth="1"/>
    <col min="8" max="8" width="21" style="31" customWidth="1"/>
    <col min="9" max="256" width="6.875" style="31"/>
    <col min="257" max="257" width="17.125" style="31" customWidth="1"/>
    <col min="258" max="258" width="34.875" style="31" customWidth="1"/>
    <col min="259" max="264" width="18" style="31" customWidth="1"/>
    <col min="265" max="512" width="6.875" style="31"/>
    <col min="513" max="513" width="17.125" style="31" customWidth="1"/>
    <col min="514" max="514" width="34.875" style="31" customWidth="1"/>
    <col min="515" max="520" width="18" style="31" customWidth="1"/>
    <col min="521" max="768" width="6.875" style="31"/>
    <col min="769" max="769" width="17.125" style="31" customWidth="1"/>
    <col min="770" max="770" width="34.875" style="31" customWidth="1"/>
    <col min="771" max="776" width="18" style="31" customWidth="1"/>
    <col min="777" max="1024" width="6.875" style="31"/>
    <col min="1025" max="1025" width="17.125" style="31" customWidth="1"/>
    <col min="1026" max="1026" width="34.875" style="31" customWidth="1"/>
    <col min="1027" max="1032" width="18" style="31" customWidth="1"/>
    <col min="1033" max="1280" width="6.875" style="31"/>
    <col min="1281" max="1281" width="17.125" style="31" customWidth="1"/>
    <col min="1282" max="1282" width="34.875" style="31" customWidth="1"/>
    <col min="1283" max="1288" width="18" style="31" customWidth="1"/>
    <col min="1289" max="1536" width="6.875" style="31"/>
    <col min="1537" max="1537" width="17.125" style="31" customWidth="1"/>
    <col min="1538" max="1538" width="34.875" style="31" customWidth="1"/>
    <col min="1539" max="1544" width="18" style="31" customWidth="1"/>
    <col min="1545" max="1792" width="6.875" style="31"/>
    <col min="1793" max="1793" width="17.125" style="31" customWidth="1"/>
    <col min="1794" max="1794" width="34.875" style="31" customWidth="1"/>
    <col min="1795" max="1800" width="18" style="31" customWidth="1"/>
    <col min="1801" max="2048" width="6.875" style="31"/>
    <col min="2049" max="2049" width="17.125" style="31" customWidth="1"/>
    <col min="2050" max="2050" width="34.875" style="31" customWidth="1"/>
    <col min="2051" max="2056" width="18" style="31" customWidth="1"/>
    <col min="2057" max="2304" width="6.875" style="31"/>
    <col min="2305" max="2305" width="17.125" style="31" customWidth="1"/>
    <col min="2306" max="2306" width="34.875" style="31" customWidth="1"/>
    <col min="2307" max="2312" width="18" style="31" customWidth="1"/>
    <col min="2313" max="2560" width="6.875" style="31"/>
    <col min="2561" max="2561" width="17.125" style="31" customWidth="1"/>
    <col min="2562" max="2562" width="34.875" style="31" customWidth="1"/>
    <col min="2563" max="2568" width="18" style="31" customWidth="1"/>
    <col min="2569" max="2816" width="6.875" style="31"/>
    <col min="2817" max="2817" width="17.125" style="31" customWidth="1"/>
    <col min="2818" max="2818" width="34.875" style="31" customWidth="1"/>
    <col min="2819" max="2824" width="18" style="31" customWidth="1"/>
    <col min="2825" max="3072" width="6.875" style="31"/>
    <col min="3073" max="3073" width="17.125" style="31" customWidth="1"/>
    <col min="3074" max="3074" width="34.875" style="31" customWidth="1"/>
    <col min="3075" max="3080" width="18" style="31" customWidth="1"/>
    <col min="3081" max="3328" width="6.875" style="31"/>
    <col min="3329" max="3329" width="17.125" style="31" customWidth="1"/>
    <col min="3330" max="3330" width="34.875" style="31" customWidth="1"/>
    <col min="3331" max="3336" width="18" style="31" customWidth="1"/>
    <col min="3337" max="3584" width="6.875" style="31"/>
    <col min="3585" max="3585" width="17.125" style="31" customWidth="1"/>
    <col min="3586" max="3586" width="34.875" style="31" customWidth="1"/>
    <col min="3587" max="3592" width="18" style="31" customWidth="1"/>
    <col min="3593" max="3840" width="6.875" style="31"/>
    <col min="3841" max="3841" width="17.125" style="31" customWidth="1"/>
    <col min="3842" max="3842" width="34.875" style="31" customWidth="1"/>
    <col min="3843" max="3848" width="18" style="31" customWidth="1"/>
    <col min="3849" max="4096" width="6.875" style="31"/>
    <col min="4097" max="4097" width="17.125" style="31" customWidth="1"/>
    <col min="4098" max="4098" width="34.875" style="31" customWidth="1"/>
    <col min="4099" max="4104" width="18" style="31" customWidth="1"/>
    <col min="4105" max="4352" width="6.875" style="31"/>
    <col min="4353" max="4353" width="17.125" style="31" customWidth="1"/>
    <col min="4354" max="4354" width="34.875" style="31" customWidth="1"/>
    <col min="4355" max="4360" width="18" style="31" customWidth="1"/>
    <col min="4361" max="4608" width="6.875" style="31"/>
    <col min="4609" max="4609" width="17.125" style="31" customWidth="1"/>
    <col min="4610" max="4610" width="34.875" style="31" customWidth="1"/>
    <col min="4611" max="4616" width="18" style="31" customWidth="1"/>
    <col min="4617" max="4864" width="6.875" style="31"/>
    <col min="4865" max="4865" width="17.125" style="31" customWidth="1"/>
    <col min="4866" max="4866" width="34.875" style="31" customWidth="1"/>
    <col min="4867" max="4872" width="18" style="31" customWidth="1"/>
    <col min="4873" max="5120" width="6.875" style="31"/>
    <col min="5121" max="5121" width="17.125" style="31" customWidth="1"/>
    <col min="5122" max="5122" width="34.875" style="31" customWidth="1"/>
    <col min="5123" max="5128" width="18" style="31" customWidth="1"/>
    <col min="5129" max="5376" width="6.875" style="31"/>
    <col min="5377" max="5377" width="17.125" style="31" customWidth="1"/>
    <col min="5378" max="5378" width="34.875" style="31" customWidth="1"/>
    <col min="5379" max="5384" width="18" style="31" customWidth="1"/>
    <col min="5385" max="5632" width="6.875" style="31"/>
    <col min="5633" max="5633" width="17.125" style="31" customWidth="1"/>
    <col min="5634" max="5634" width="34.875" style="31" customWidth="1"/>
    <col min="5635" max="5640" width="18" style="31" customWidth="1"/>
    <col min="5641" max="5888" width="6.875" style="31"/>
    <col min="5889" max="5889" width="17.125" style="31" customWidth="1"/>
    <col min="5890" max="5890" width="34.875" style="31" customWidth="1"/>
    <col min="5891" max="5896" width="18" style="31" customWidth="1"/>
    <col min="5897" max="6144" width="6.875" style="31"/>
    <col min="6145" max="6145" width="17.125" style="31" customWidth="1"/>
    <col min="6146" max="6146" width="34.875" style="31" customWidth="1"/>
    <col min="6147" max="6152" width="18" style="31" customWidth="1"/>
    <col min="6153" max="6400" width="6.875" style="31"/>
    <col min="6401" max="6401" width="17.125" style="31" customWidth="1"/>
    <col min="6402" max="6402" width="34.875" style="31" customWidth="1"/>
    <col min="6403" max="6408" width="18" style="31" customWidth="1"/>
    <col min="6409" max="6656" width="6.875" style="31"/>
    <col min="6657" max="6657" width="17.125" style="31" customWidth="1"/>
    <col min="6658" max="6658" width="34.875" style="31" customWidth="1"/>
    <col min="6659" max="6664" width="18" style="31" customWidth="1"/>
    <col min="6665" max="6912" width="6.875" style="31"/>
    <col min="6913" max="6913" width="17.125" style="31" customWidth="1"/>
    <col min="6914" max="6914" width="34.875" style="31" customWidth="1"/>
    <col min="6915" max="6920" width="18" style="31" customWidth="1"/>
    <col min="6921" max="7168" width="6.875" style="31"/>
    <col min="7169" max="7169" width="17.125" style="31" customWidth="1"/>
    <col min="7170" max="7170" width="34.875" style="31" customWidth="1"/>
    <col min="7171" max="7176" width="18" style="31" customWidth="1"/>
    <col min="7177" max="7424" width="6.875" style="31"/>
    <col min="7425" max="7425" width="17.125" style="31" customWidth="1"/>
    <col min="7426" max="7426" width="34.875" style="31" customWidth="1"/>
    <col min="7427" max="7432" width="18" style="31" customWidth="1"/>
    <col min="7433" max="7680" width="6.875" style="31"/>
    <col min="7681" max="7681" width="17.125" style="31" customWidth="1"/>
    <col min="7682" max="7682" width="34.875" style="31" customWidth="1"/>
    <col min="7683" max="7688" width="18" style="31" customWidth="1"/>
    <col min="7689" max="7936" width="6.875" style="31"/>
    <col min="7937" max="7937" width="17.125" style="31" customWidth="1"/>
    <col min="7938" max="7938" width="34.875" style="31" customWidth="1"/>
    <col min="7939" max="7944" width="18" style="31" customWidth="1"/>
    <col min="7945" max="8192" width="6.875" style="31"/>
    <col min="8193" max="8193" width="17.125" style="31" customWidth="1"/>
    <col min="8194" max="8194" width="34.875" style="31" customWidth="1"/>
    <col min="8195" max="8200" width="18" style="31" customWidth="1"/>
    <col min="8201" max="8448" width="6.875" style="31"/>
    <col min="8449" max="8449" width="17.125" style="31" customWidth="1"/>
    <col min="8450" max="8450" width="34.875" style="31" customWidth="1"/>
    <col min="8451" max="8456" width="18" style="31" customWidth="1"/>
    <col min="8457" max="8704" width="6.875" style="31"/>
    <col min="8705" max="8705" width="17.125" style="31" customWidth="1"/>
    <col min="8706" max="8706" width="34.875" style="31" customWidth="1"/>
    <col min="8707" max="8712" width="18" style="31" customWidth="1"/>
    <col min="8713" max="8960" width="6.875" style="31"/>
    <col min="8961" max="8961" width="17.125" style="31" customWidth="1"/>
    <col min="8962" max="8962" width="34.875" style="31" customWidth="1"/>
    <col min="8963" max="8968" width="18" style="31" customWidth="1"/>
    <col min="8969" max="9216" width="6.875" style="31"/>
    <col min="9217" max="9217" width="17.125" style="31" customWidth="1"/>
    <col min="9218" max="9218" width="34.875" style="31" customWidth="1"/>
    <col min="9219" max="9224" width="18" style="31" customWidth="1"/>
    <col min="9225" max="9472" width="6.875" style="31"/>
    <col min="9473" max="9473" width="17.125" style="31" customWidth="1"/>
    <col min="9474" max="9474" width="34.875" style="31" customWidth="1"/>
    <col min="9475" max="9480" width="18" style="31" customWidth="1"/>
    <col min="9481" max="9728" width="6.875" style="31"/>
    <col min="9729" max="9729" width="17.125" style="31" customWidth="1"/>
    <col min="9730" max="9730" width="34.875" style="31" customWidth="1"/>
    <col min="9731" max="9736" width="18" style="31" customWidth="1"/>
    <col min="9737" max="9984" width="6.875" style="31"/>
    <col min="9985" max="9985" width="17.125" style="31" customWidth="1"/>
    <col min="9986" max="9986" width="34.875" style="31" customWidth="1"/>
    <col min="9987" max="9992" width="18" style="31" customWidth="1"/>
    <col min="9993" max="10240" width="6.875" style="31"/>
    <col min="10241" max="10241" width="17.125" style="31" customWidth="1"/>
    <col min="10242" max="10242" width="34.875" style="31" customWidth="1"/>
    <col min="10243" max="10248" width="18" style="31" customWidth="1"/>
    <col min="10249" max="10496" width="6.875" style="31"/>
    <col min="10497" max="10497" width="17.125" style="31" customWidth="1"/>
    <col min="10498" max="10498" width="34.875" style="31" customWidth="1"/>
    <col min="10499" max="10504" width="18" style="31" customWidth="1"/>
    <col min="10505" max="10752" width="6.875" style="31"/>
    <col min="10753" max="10753" width="17.125" style="31" customWidth="1"/>
    <col min="10754" max="10754" width="34.875" style="31" customWidth="1"/>
    <col min="10755" max="10760" width="18" style="31" customWidth="1"/>
    <col min="10761" max="11008" width="6.875" style="31"/>
    <col min="11009" max="11009" width="17.125" style="31" customWidth="1"/>
    <col min="11010" max="11010" width="34.875" style="31" customWidth="1"/>
    <col min="11011" max="11016" width="18" style="31" customWidth="1"/>
    <col min="11017" max="11264" width="6.875" style="31"/>
    <col min="11265" max="11265" width="17.125" style="31" customWidth="1"/>
    <col min="11266" max="11266" width="34.875" style="31" customWidth="1"/>
    <col min="11267" max="11272" width="18" style="31" customWidth="1"/>
    <col min="11273" max="11520" width="6.875" style="31"/>
    <col min="11521" max="11521" width="17.125" style="31" customWidth="1"/>
    <col min="11522" max="11522" width="34.875" style="31" customWidth="1"/>
    <col min="11523" max="11528" width="18" style="31" customWidth="1"/>
    <col min="11529" max="11776" width="6.875" style="31"/>
    <col min="11777" max="11777" width="17.125" style="31" customWidth="1"/>
    <col min="11778" max="11778" width="34.875" style="31" customWidth="1"/>
    <col min="11779" max="11784" width="18" style="31" customWidth="1"/>
    <col min="11785" max="12032" width="6.875" style="31"/>
    <col min="12033" max="12033" width="17.125" style="31" customWidth="1"/>
    <col min="12034" max="12034" width="34.875" style="31" customWidth="1"/>
    <col min="12035" max="12040" width="18" style="31" customWidth="1"/>
    <col min="12041" max="12288" width="6.875" style="31"/>
    <col min="12289" max="12289" width="17.125" style="31" customWidth="1"/>
    <col min="12290" max="12290" width="34.875" style="31" customWidth="1"/>
    <col min="12291" max="12296" width="18" style="31" customWidth="1"/>
    <col min="12297" max="12544" width="6.875" style="31"/>
    <col min="12545" max="12545" width="17.125" style="31" customWidth="1"/>
    <col min="12546" max="12546" width="34.875" style="31" customWidth="1"/>
    <col min="12547" max="12552" width="18" style="31" customWidth="1"/>
    <col min="12553" max="12800" width="6.875" style="31"/>
    <col min="12801" max="12801" width="17.125" style="31" customWidth="1"/>
    <col min="12802" max="12802" width="34.875" style="31" customWidth="1"/>
    <col min="12803" max="12808" width="18" style="31" customWidth="1"/>
    <col min="12809" max="13056" width="6.875" style="31"/>
    <col min="13057" max="13057" width="17.125" style="31" customWidth="1"/>
    <col min="13058" max="13058" width="34.875" style="31" customWidth="1"/>
    <col min="13059" max="13064" width="18" style="31" customWidth="1"/>
    <col min="13065" max="13312" width="6.875" style="31"/>
    <col min="13313" max="13313" width="17.125" style="31" customWidth="1"/>
    <col min="13314" max="13314" width="34.875" style="31" customWidth="1"/>
    <col min="13315" max="13320" width="18" style="31" customWidth="1"/>
    <col min="13321" max="13568" width="6.875" style="31"/>
    <col min="13569" max="13569" width="17.125" style="31" customWidth="1"/>
    <col min="13570" max="13570" width="34.875" style="31" customWidth="1"/>
    <col min="13571" max="13576" width="18" style="31" customWidth="1"/>
    <col min="13577" max="13824" width="6.875" style="31"/>
    <col min="13825" max="13825" width="17.125" style="31" customWidth="1"/>
    <col min="13826" max="13826" width="34.875" style="31" customWidth="1"/>
    <col min="13827" max="13832" width="18" style="31" customWidth="1"/>
    <col min="13833" max="14080" width="6.875" style="31"/>
    <col min="14081" max="14081" width="17.125" style="31" customWidth="1"/>
    <col min="14082" max="14082" width="34.875" style="31" customWidth="1"/>
    <col min="14083" max="14088" width="18" style="31" customWidth="1"/>
    <col min="14089" max="14336" width="6.875" style="31"/>
    <col min="14337" max="14337" width="17.125" style="31" customWidth="1"/>
    <col min="14338" max="14338" width="34.875" style="31" customWidth="1"/>
    <col min="14339" max="14344" width="18" style="31" customWidth="1"/>
    <col min="14345" max="14592" width="6.875" style="31"/>
    <col min="14593" max="14593" width="17.125" style="31" customWidth="1"/>
    <col min="14594" max="14594" width="34.875" style="31" customWidth="1"/>
    <col min="14595" max="14600" width="18" style="31" customWidth="1"/>
    <col min="14601" max="14848" width="6.875" style="31"/>
    <col min="14849" max="14849" width="17.125" style="31" customWidth="1"/>
    <col min="14850" max="14850" width="34.875" style="31" customWidth="1"/>
    <col min="14851" max="14856" width="18" style="31" customWidth="1"/>
    <col min="14857" max="15104" width="6.875" style="31"/>
    <col min="15105" max="15105" width="17.125" style="31" customWidth="1"/>
    <col min="15106" max="15106" width="34.875" style="31" customWidth="1"/>
    <col min="15107" max="15112" width="18" style="31" customWidth="1"/>
    <col min="15113" max="15360" width="6.875" style="31"/>
    <col min="15361" max="15361" width="17.125" style="31" customWidth="1"/>
    <col min="15362" max="15362" width="34.875" style="31" customWidth="1"/>
    <col min="15363" max="15368" width="18" style="31" customWidth="1"/>
    <col min="15369" max="15616" width="6.875" style="31"/>
    <col min="15617" max="15617" width="17.125" style="31" customWidth="1"/>
    <col min="15618" max="15618" width="34.875" style="31" customWidth="1"/>
    <col min="15619" max="15624" width="18" style="31" customWidth="1"/>
    <col min="15625" max="15872" width="6.875" style="31"/>
    <col min="15873" max="15873" width="17.125" style="31" customWidth="1"/>
    <col min="15874" max="15874" width="34.875" style="31" customWidth="1"/>
    <col min="15875" max="15880" width="18" style="31" customWidth="1"/>
    <col min="15881" max="16128" width="6.875" style="31"/>
    <col min="16129" max="16129" width="17.125" style="31" customWidth="1"/>
    <col min="16130" max="16130" width="34.875" style="31" customWidth="1"/>
    <col min="16131" max="16136" width="18" style="31" customWidth="1"/>
    <col min="16137" max="16384" width="6.875" style="31"/>
  </cols>
  <sheetData>
    <row r="1" spans="1:8" ht="20.100000000000001" customHeight="1">
      <c r="A1" s="30" t="s">
        <v>382</v>
      </c>
      <c r="B1" s="38"/>
    </row>
    <row r="2" spans="1:8" ht="44.25" customHeight="1">
      <c r="A2" s="208" t="s">
        <v>538</v>
      </c>
      <c r="B2" s="208"/>
      <c r="C2" s="208"/>
      <c r="D2" s="208"/>
      <c r="E2" s="208"/>
      <c r="F2" s="208"/>
      <c r="G2" s="208"/>
      <c r="H2" s="208"/>
    </row>
    <row r="3" spans="1:8" ht="20.100000000000001" customHeight="1">
      <c r="A3" s="91"/>
      <c r="B3" s="92"/>
      <c r="C3" s="90"/>
      <c r="D3" s="90"/>
      <c r="E3" s="90"/>
      <c r="F3" s="90"/>
      <c r="G3" s="90"/>
      <c r="H3" s="84"/>
    </row>
    <row r="4" spans="1:8" ht="25.5" customHeight="1">
      <c r="A4" s="35"/>
      <c r="B4" s="34"/>
      <c r="C4" s="35"/>
      <c r="D4" s="35"/>
      <c r="E4" s="35"/>
      <c r="F4" s="35"/>
      <c r="G4" s="35"/>
      <c r="H4" s="49" t="s">
        <v>311</v>
      </c>
    </row>
    <row r="5" spans="1:8" ht="20.100000000000001" customHeight="1">
      <c r="A5" s="93" t="s">
        <v>330</v>
      </c>
      <c r="B5" s="93" t="s">
        <v>331</v>
      </c>
      <c r="C5" s="93" t="s">
        <v>316</v>
      </c>
      <c r="D5" s="94" t="s">
        <v>333</v>
      </c>
      <c r="E5" s="93" t="s">
        <v>334</v>
      </c>
      <c r="F5" s="93" t="s">
        <v>355</v>
      </c>
      <c r="G5" s="93" t="s">
        <v>356</v>
      </c>
      <c r="H5" s="93" t="s">
        <v>357</v>
      </c>
    </row>
    <row r="6" spans="1:8" ht="20.100000000000001" customHeight="1">
      <c r="A6" s="196" t="s">
        <v>366</v>
      </c>
      <c r="B6" s="197"/>
      <c r="C6" s="114">
        <f>SUM(D6:H6)</f>
        <v>37.879999999999995</v>
      </c>
      <c r="D6" s="101">
        <f>+D7+D13+D17</f>
        <v>37.879999999999995</v>
      </c>
      <c r="E6" s="101">
        <f>E7+E13+E17</f>
        <v>0</v>
      </c>
      <c r="F6" s="124"/>
      <c r="G6" s="124"/>
      <c r="H6" s="124"/>
    </row>
    <row r="7" spans="1:8" ht="20.100000000000001" customHeight="1">
      <c r="A7" s="156" t="s">
        <v>388</v>
      </c>
      <c r="B7" s="165" t="str">
        <f>'2 一般公共预算支出-无上年数'!B8</f>
        <v>208-社会保障和就业支出</v>
      </c>
      <c r="C7" s="114">
        <f t="shared" ref="C7:C19" si="0">SUM(D7:H7)</f>
        <v>34.4</v>
      </c>
      <c r="D7" s="124">
        <f>'2 一般公共预算支出-无上年数'!D8</f>
        <v>34.4</v>
      </c>
      <c r="E7" s="124">
        <f>'2 一般公共预算支出-无上年数'!E8</f>
        <v>0</v>
      </c>
      <c r="F7" s="124"/>
      <c r="G7" s="124"/>
      <c r="H7" s="124"/>
    </row>
    <row r="8" spans="1:8" ht="20.100000000000001" customHeight="1">
      <c r="A8" s="156" t="s">
        <v>390</v>
      </c>
      <c r="B8" s="165" t="str">
        <f>'2 一般公共预算支出-无上年数'!B9</f>
        <v>20805-行政事业单位养老支出</v>
      </c>
      <c r="C8" s="114">
        <f t="shared" si="0"/>
        <v>3.5300000000000002</v>
      </c>
      <c r="D8" s="124">
        <f>'2 一般公共预算支出-无上年数'!D9</f>
        <v>3.5300000000000002</v>
      </c>
      <c r="E8" s="124">
        <f>'2 一般公共预算支出-无上年数'!E9</f>
        <v>0</v>
      </c>
      <c r="F8" s="124"/>
      <c r="G8" s="124"/>
      <c r="H8" s="124"/>
    </row>
    <row r="9" spans="1:8" ht="20.100000000000001" customHeight="1">
      <c r="A9" s="156" t="s">
        <v>391</v>
      </c>
      <c r="B9" s="165" t="str">
        <f>'2 一般公共预算支出-无上年数'!B10</f>
        <v>2080505-机关事业单位基本养老保险缴费支出</v>
      </c>
      <c r="C9" s="114">
        <f t="shared" si="0"/>
        <v>2.35</v>
      </c>
      <c r="D9" s="124">
        <f>'2 一般公共预算支出-无上年数'!D10</f>
        <v>2.35</v>
      </c>
      <c r="E9" s="124">
        <f>'2 一般公共预算支出-无上年数'!E10</f>
        <v>0</v>
      </c>
      <c r="F9" s="124"/>
      <c r="G9" s="124"/>
      <c r="H9" s="124"/>
    </row>
    <row r="10" spans="1:8" ht="20.100000000000001" customHeight="1">
      <c r="A10" s="156" t="s">
        <v>392</v>
      </c>
      <c r="B10" s="165" t="str">
        <f>'2 一般公共预算支出-无上年数'!B11</f>
        <v>2080506-机关事业单位职业年金缴费支出</v>
      </c>
      <c r="C10" s="114">
        <f t="shared" si="0"/>
        <v>1.18</v>
      </c>
      <c r="D10" s="124">
        <f>'2 一般公共预算支出-无上年数'!D11</f>
        <v>1.18</v>
      </c>
      <c r="E10" s="124">
        <f>'2 一般公共预算支出-无上年数'!E11</f>
        <v>0</v>
      </c>
      <c r="F10" s="124"/>
      <c r="G10" s="124"/>
      <c r="H10" s="124"/>
    </row>
    <row r="11" spans="1:8" ht="20.100000000000001" customHeight="1">
      <c r="A11" s="156" t="s">
        <v>393</v>
      </c>
      <c r="B11" s="165" t="str">
        <f>'2 一般公共预算支出-无上年数'!B12</f>
        <v>20828-退役军人管理事务</v>
      </c>
      <c r="C11" s="114">
        <f t="shared" si="0"/>
        <v>30.87</v>
      </c>
      <c r="D11" s="124">
        <f>'2 一般公共预算支出-无上年数'!D12</f>
        <v>30.87</v>
      </c>
      <c r="E11" s="124">
        <f>'2 一般公共预算支出-无上年数'!E12</f>
        <v>0</v>
      </c>
      <c r="F11" s="124"/>
      <c r="G11" s="124"/>
      <c r="H11" s="124"/>
    </row>
    <row r="12" spans="1:8" ht="20.100000000000001" customHeight="1">
      <c r="A12" s="156" t="s">
        <v>394</v>
      </c>
      <c r="B12" s="165" t="str">
        <f>'2 一般公共预算支出-无上年数'!B13</f>
        <v>2082850-事业运行</v>
      </c>
      <c r="C12" s="114">
        <f t="shared" si="0"/>
        <v>30.87</v>
      </c>
      <c r="D12" s="124">
        <f>'2 一般公共预算支出-无上年数'!D13</f>
        <v>30.87</v>
      </c>
      <c r="E12" s="124">
        <f>'2 一般公共预算支出-无上年数'!E13</f>
        <v>0</v>
      </c>
      <c r="F12" s="124"/>
      <c r="G12" s="124"/>
      <c r="H12" s="124"/>
    </row>
    <row r="13" spans="1:8" ht="20.100000000000001" customHeight="1">
      <c r="A13" s="156" t="s">
        <v>395</v>
      </c>
      <c r="B13" s="165" t="str">
        <f>'2 一般公共预算支出-无上年数'!B14</f>
        <v>210-卫生健康支出</v>
      </c>
      <c r="C13" s="114">
        <f t="shared" si="0"/>
        <v>1.72</v>
      </c>
      <c r="D13" s="124">
        <f>'2 一般公共预算支出-无上年数'!D14</f>
        <v>1.72</v>
      </c>
      <c r="E13" s="124">
        <f>'2 一般公共预算支出-无上年数'!E14</f>
        <v>0</v>
      </c>
      <c r="F13" s="124"/>
      <c r="G13" s="124"/>
      <c r="H13" s="124"/>
    </row>
    <row r="14" spans="1:8" ht="20.100000000000001" customHeight="1">
      <c r="A14" s="156" t="s">
        <v>396</v>
      </c>
      <c r="B14" s="165" t="str">
        <f>'2 一般公共预算支出-无上年数'!B15</f>
        <v>21011-行政事业单位医疗</v>
      </c>
      <c r="C14" s="114">
        <f t="shared" si="0"/>
        <v>1.72</v>
      </c>
      <c r="D14" s="124">
        <f>'2 一般公共预算支出-无上年数'!D15</f>
        <v>1.72</v>
      </c>
      <c r="E14" s="124">
        <f>'2 一般公共预算支出-无上年数'!E15</f>
        <v>0</v>
      </c>
      <c r="F14" s="124"/>
      <c r="G14" s="124"/>
      <c r="H14" s="124"/>
    </row>
    <row r="15" spans="1:8" ht="20.100000000000001" customHeight="1">
      <c r="A15" s="156" t="s">
        <v>397</v>
      </c>
      <c r="B15" s="165" t="str">
        <f>'2 一般公共预算支出-无上年数'!B16</f>
        <v>2101102-事业单位医疗</v>
      </c>
      <c r="C15" s="114">
        <f t="shared" si="0"/>
        <v>1.4</v>
      </c>
      <c r="D15" s="124">
        <f>'2 一般公共预算支出-无上年数'!D16</f>
        <v>1.4</v>
      </c>
      <c r="E15" s="124">
        <f>'2 一般公共预算支出-无上年数'!E16</f>
        <v>0</v>
      </c>
      <c r="F15" s="124"/>
      <c r="G15" s="124"/>
      <c r="H15" s="124"/>
    </row>
    <row r="16" spans="1:8" ht="20.100000000000001" customHeight="1">
      <c r="A16" s="156" t="s">
        <v>465</v>
      </c>
      <c r="B16" s="165" t="str">
        <f>'2 一般公共预算支出-无上年数'!B17</f>
        <v>2101199-其他行政事业单位医疗支出</v>
      </c>
      <c r="C16" s="114">
        <f t="shared" si="0"/>
        <v>0.32</v>
      </c>
      <c r="D16" s="124">
        <f>'2 一般公共预算支出-无上年数'!D17</f>
        <v>0.32</v>
      </c>
      <c r="E16" s="124">
        <f>'2 一般公共预算支出-无上年数'!E17</f>
        <v>0</v>
      </c>
      <c r="F16" s="124"/>
      <c r="G16" s="124"/>
      <c r="H16" s="124"/>
    </row>
    <row r="17" spans="1:9" ht="20.100000000000001" customHeight="1">
      <c r="A17" s="156" t="s">
        <v>398</v>
      </c>
      <c r="B17" s="165" t="str">
        <f>'2 一般公共预算支出-无上年数'!B18</f>
        <v>221-住房保障支出</v>
      </c>
      <c r="C17" s="114">
        <f t="shared" si="0"/>
        <v>1.76</v>
      </c>
      <c r="D17" s="124">
        <f>'2 一般公共预算支出-无上年数'!D18</f>
        <v>1.76</v>
      </c>
      <c r="E17" s="124">
        <f>'2 一般公共预算支出-无上年数'!E18</f>
        <v>0</v>
      </c>
      <c r="F17" s="125"/>
      <c r="G17" s="125"/>
      <c r="H17" s="125"/>
    </row>
    <row r="18" spans="1:9" ht="19.5" customHeight="1">
      <c r="A18" s="156" t="s">
        <v>399</v>
      </c>
      <c r="B18" s="165" t="str">
        <f>'2 一般公共预算支出-无上年数'!B19</f>
        <v>22102-住房改革支出</v>
      </c>
      <c r="C18" s="114">
        <f t="shared" si="0"/>
        <v>1.76</v>
      </c>
      <c r="D18" s="124">
        <f>'2 一般公共预算支出-无上年数'!D19</f>
        <v>1.76</v>
      </c>
      <c r="E18" s="124">
        <f>'2 一般公共预算支出-无上年数'!E19</f>
        <v>0</v>
      </c>
      <c r="F18" s="164"/>
      <c r="G18" s="164"/>
      <c r="H18" s="166"/>
      <c r="I18" s="38"/>
    </row>
    <row r="19" spans="1:9" ht="19.5" customHeight="1">
      <c r="A19" s="156" t="s">
        <v>400</v>
      </c>
      <c r="B19" s="165" t="str">
        <f>'2 一般公共预算支出-无上年数'!B20</f>
        <v>2210201-住房公积金</v>
      </c>
      <c r="C19" s="114">
        <f t="shared" si="0"/>
        <v>1.76</v>
      </c>
      <c r="D19" s="124">
        <f>'2 一般公共预算支出-无上年数'!D20</f>
        <v>1.76</v>
      </c>
      <c r="E19" s="124">
        <f>'2 一般公共预算支出-无上年数'!E20</f>
        <v>0</v>
      </c>
      <c r="F19" s="164"/>
      <c r="G19" s="164"/>
      <c r="H19" s="164"/>
    </row>
    <row r="20" spans="1:9" ht="12.75" customHeight="1">
      <c r="A20" s="38"/>
      <c r="B20" s="38"/>
      <c r="F20" s="38"/>
      <c r="G20" s="38"/>
    </row>
    <row r="21" spans="1:9" ht="12.75" customHeight="1">
      <c r="B21" s="38"/>
      <c r="F21" s="38"/>
    </row>
    <row r="22" spans="1:9" ht="12.75" customHeight="1">
      <c r="A22" s="38"/>
      <c r="B22" s="38"/>
      <c r="H22" s="38"/>
    </row>
    <row r="23" spans="1:9" ht="12.75" customHeight="1">
      <c r="A23" s="38"/>
      <c r="B23" s="38"/>
      <c r="E23" s="38"/>
    </row>
    <row r="24" spans="1:9" ht="12.75" customHeight="1">
      <c r="C24" s="38"/>
      <c r="F24" s="38"/>
    </row>
    <row r="25" spans="1:9" ht="12.75" customHeight="1">
      <c r="B25" s="38"/>
    </row>
    <row r="26" spans="1:9" ht="12.75" customHeight="1">
      <c r="B26" s="38"/>
    </row>
    <row r="27" spans="1:9" ht="12.75" customHeight="1">
      <c r="G27" s="38"/>
    </row>
    <row r="28" spans="1:9" ht="12.75" customHeight="1">
      <c r="B28" s="38"/>
    </row>
    <row r="29" spans="1:9" ht="12.75" customHeight="1">
      <c r="C29" s="38"/>
      <c r="G29" s="38"/>
    </row>
  </sheetData>
  <mergeCells count="2">
    <mergeCell ref="A2:H2"/>
    <mergeCell ref="A6:B6"/>
  </mergeCells>
  <phoneticPr fontId="2" type="noConversion"/>
  <printOptions horizontalCentered="1"/>
  <pageMargins left="0" right="0" top="0.99999998498150677" bottom="0.99999998498150677" header="0.49999999249075339" footer="0.49999999249075339"/>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14</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9政府采购预算表</vt:lpstr>
      <vt:lpstr>10整体绩效目标表</vt:lpstr>
      <vt:lpstr>11项目绩效目标表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2022-02-14T06:52:33Z</dcterms:modified>
</cp:coreProperties>
</file>