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0" firstSheet="1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一般公共预算支出-无上年数'!$A$1:$E$21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部门收入总表'!$A$1:$L$21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<sst xmlns="http://schemas.openxmlformats.org/spreadsheetml/2006/main" count="1397" uniqueCount="540">
  <si>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</si>
  <si>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</si>
  <si>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</si>
  <si>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</si>
  <si>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</si>
  <si>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</si>
  <si>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</si>
  <si>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</si>
  <si>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</si>
  <si>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</si>
  <si>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</si>
  <si>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</si>
  <si>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</si>
  <si>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</si>
  <si>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</si>
  <si>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</si>
  <si>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</si>
  <si>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</si>
  <si>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</si>
  <si>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</si>
  <si>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</si>
  <si>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</si>
  <si>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</si>
  <si>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</si>
  <si>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</si>
  <si>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</si>
  <si>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</si>
  <si>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</si>
  <si>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</si>
  <si>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</si>
  <si>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</si>
  <si>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</si>
  <si>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</si>
  <si>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</si>
  <si>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</si>
  <si>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</si>
  <si>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</si>
  <si>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</si>
  <si>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</si>
  <si>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</si>
  <si>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</si>
  <si>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</si>
  <si>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</si>
  <si>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</si>
  <si>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</si>
  <si>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</si>
  <si>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</si>
  <si>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</si>
  <si>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</si>
  <si>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</si>
  <si>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</si>
  <si>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</si>
  <si>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</si>
  <si>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</si>
  <si>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</si>
  <si>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</si>
  <si>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</si>
  <si>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</si>
  <si>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</si>
  <si>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</si>
  <si>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</si>
  <si>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</si>
  <si>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</si>
  <si>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</si>
  <si>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</si>
  <si>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</si>
  <si>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</si>
  <si>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</si>
  <si>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</si>
  <si>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</si>
  <si>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</si>
  <si>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</si>
  <si>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</si>
  <si>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</si>
  <si>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</si>
  <si>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</si>
  <si>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</si>
  <si>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</si>
  <si>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</si>
  <si>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</si>
  <si>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</si>
  <si>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</si>
  <si>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</si>
  <si>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</si>
  <si>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</si>
  <si>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</si>
  <si>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</si>
  <si>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</si>
  <si>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</si>
  <si>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</si>
  <si>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</si>
  <si>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</si>
  <si>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</si>
  <si>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</si>
  <si>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</si>
  <si>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</si>
  <si>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</si>
  <si>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</si>
  <si>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</si>
  <si>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</si>
  <si>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</si>
  <si>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</si>
  <si>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</si>
  <si>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</si>
  <si>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</si>
  <si>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</si>
  <si>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</si>
  <si>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</si>
  <si>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</si>
  <si>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</si>
  <si>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</si>
  <si>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</si>
  <si>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</si>
  <si>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</si>
  <si>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</si>
  <si>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</si>
  <si>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</si>
  <si>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</si>
  <si>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</si>
  <si>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</si>
  <si>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</si>
  <si>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</si>
  <si>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</si>
  <si>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</si>
  <si>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</si>
  <si>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</si>
  <si>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</si>
  <si>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</si>
  <si>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</si>
  <si>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</si>
  <si>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</si>
  <si>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</si>
  <si>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</si>
  <si>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</si>
  <si>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</si>
  <si>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</si>
  <si>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</si>
  <si>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</si>
  <si>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</si>
  <si>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</si>
  <si>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</si>
  <si>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</si>
  <si>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</si>
  <si>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</si>
  <si>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</si>
  <si>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</si>
  <si>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</si>
  <si>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</si>
  <si>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</si>
  <si>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</si>
  <si>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</si>
  <si>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</si>
  <si>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</si>
  <si>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</si>
  <si>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</si>
  <si>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</si>
  <si>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</si>
  <si>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</si>
  <si>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</si>
  <si>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</si>
  <si>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</si>
  <si>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</si>
  <si>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</si>
  <si>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</si>
  <si>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</si>
  <si>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</si>
  <si>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</si>
  <si>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</si>
  <si>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</si>
  <si>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</si>
  <si>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</si>
  <si>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</si>
  <si>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</si>
  <si>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</si>
  <si>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</si>
  <si>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</si>
  <si>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</si>
  <si>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</si>
  <si>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</si>
  <si>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</si>
  <si>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</si>
  <si>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</si>
  <si>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</si>
  <si>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</si>
  <si>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</si>
  <si>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</si>
  <si>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</si>
  <si>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</si>
  <si>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</si>
  <si>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</si>
  <si>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</si>
  <si>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</si>
  <si>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</si>
  <si>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</si>
  <si>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</si>
  <si>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</si>
  <si>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</si>
  <si>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</si>
  <si>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</si>
  <si>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</si>
  <si>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</si>
  <si>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</si>
  <si>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</si>
  <si>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</si>
  <si>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</si>
  <si>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</si>
  <si>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</si>
  <si>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</si>
  <si>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</si>
  <si>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</si>
  <si>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</si>
  <si>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</si>
  <si>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</si>
  <si>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</si>
  <si>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</si>
  <si>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</si>
  <si>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</si>
  <si>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</si>
  <si>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</si>
  <si>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</si>
  <si>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</si>
  <si>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</si>
  <si>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</si>
  <si>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</si>
  <si>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</si>
  <si>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</si>
  <si>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</si>
  <si>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</si>
  <si>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</si>
  <si>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</si>
  <si>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</si>
  <si>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</si>
  <si>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</si>
  <si>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</si>
  <si>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</si>
  <si>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</si>
  <si>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</si>
  <si>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</si>
  <si>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</si>
  <si>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</si>
  <si>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</si>
  <si>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</si>
  <si>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</si>
  <si>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</si>
  <si>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</si>
  <si>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</si>
  <si>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</si>
  <si>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</si>
  <si>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</si>
  <si>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</si>
  <si>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</si>
  <si>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</si>
  <si>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</si>
  <si>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</si>
  <si>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</si>
  <si>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</si>
  <si>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</si>
  <si>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</si>
  <si>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</si>
  <si>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</si>
  <si>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</si>
  <si>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</si>
  <si>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</si>
  <si>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</si>
  <si>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</si>
  <si>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</si>
  <si>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</si>
  <si>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</si>
  <si>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</si>
  <si>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</si>
  <si>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</si>
  <si>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</si>
  <si>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</si>
  <si>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</si>
  <si>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</si>
  <si>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</si>
  <si>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</si>
  <si>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</si>
  <si>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</si>
  <si>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</si>
  <si>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</si>
  <si>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</si>
  <si>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</si>
  <si>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</si>
  <si>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</si>
  <si>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</si>
  <si>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</si>
  <si>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</si>
  <si>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</si>
  <si>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</si>
  <si>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</si>
  <si>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</si>
  <si>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</si>
  <si>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</si>
  <si>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</si>
  <si>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</si>
  <si>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</si>
  <si>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</si>
  <si>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</si>
  <si>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</si>
  <si>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</si>
  <si>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</si>
  <si>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</si>
  <si>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</si>
  <si>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</si>
  <si>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</si>
  <si>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</si>
  <si>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</si>
  <si>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</si>
  <si>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</si>
  <si>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</si>
  <si>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</si>
  <si>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重庆市梁平区龙胜乡卫生院财政拨款收支总表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</si>
  <si>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</si>
  <si>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</si>
  <si>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</si>
  <si>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</si>
  <si>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</si>
  <si>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</si>
  <si>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</si>
  <si>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</si>
  <si>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</si>
  <si>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</si>
  <si>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</si>
  <si>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</si>
  <si>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</si>
  <si>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</si>
  <si>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</si>
  <si>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</si>
  <si>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</si>
  <si>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</si>
  <si>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</si>
  <si>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节能环保</t>
  </si>
  <si>
    <t>城乡社区事务</t>
  </si>
  <si>
    <t>住房保障支出</t>
  </si>
  <si>
    <t>二、结转下年</t>
  </si>
  <si>
    <t>收入总数</t>
  </si>
  <si>
    <t>支出总数</t>
  </si>
  <si>
    <t>附件3-2</t>
  </si>
  <si>
    <t>重庆市梁平区龙胜乡卫生院一般公共预算财政拨款支出预算表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</si>
  <si>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</si>
  <si>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</si>
  <si>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</si>
  <si>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</si>
  <si>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</si>
  <si>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</si>
  <si>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</si>
  <si>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</si>
  <si>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社会保障和就业支出</t>
  </si>
  <si>
    <t>20805</t>
  </si>
  <si>
    <t xml:space="preserve">    行政事业单位养老支出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</si>
  <si>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</si>
  <si>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</si>
  <si>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</si>
  <si>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</si>
  <si>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2080599</t>
  </si>
  <si>
    <t xml:space="preserve">      其他行政事业单位养老支出</t>
  </si>
  <si>
    <t xml:space="preserve">    其他社会保障和就业支出</t>
  </si>
  <si>
    <t xml:space="preserve">      其他社会保障和就业支出</t>
  </si>
  <si>
    <t>210</t>
  </si>
  <si>
    <t>卫生健康支出</t>
  </si>
  <si>
    <t>基层医疗卫生机构</t>
  </si>
  <si>
    <t>乡镇卫生院</t>
  </si>
  <si>
    <t xml:space="preserve">    行政事业单位医疗</t>
  </si>
  <si>
    <t xml:space="preserve">      事业单位医疗</t>
  </si>
  <si>
    <t xml:space="preserve">  住房保障支出</t>
  </si>
  <si>
    <t xml:space="preserve">      住房公积金</t>
  </si>
  <si>
    <t>附件3-3</t>
  </si>
  <si>
    <t>重庆市梁平区龙胜乡卫生院一般公共预算财政拨款基本支出预算表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</si>
  <si>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</si>
  <si>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</si>
  <si>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</si>
  <si>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</si>
  <si>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</si>
  <si>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</si>
  <si>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</si>
  <si>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</si>
  <si>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</si>
  <si>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</si>
  <si>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</si>
  <si>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</si>
  <si>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</si>
  <si>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</si>
  <si>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</si>
  <si>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</si>
  <si>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</si>
  <si>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</si>
  <si>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</si>
  <si>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</si>
  <si>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</si>
  <si>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</si>
  <si>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</si>
  <si>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</si>
  <si>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</si>
  <si>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</si>
  <si>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</si>
  <si>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</si>
  <si>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</si>
  <si>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</si>
  <si>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</si>
  <si>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</si>
  <si>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</si>
  <si>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</si>
  <si>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</si>
  <si>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</si>
  <si>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</si>
  <si>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</si>
  <si>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</si>
  <si>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</si>
  <si>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</si>
  <si>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</si>
  <si>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</si>
  <si>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</si>
  <si>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</si>
  <si>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</si>
  <si>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</si>
  <si>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</si>
  <si>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</si>
  <si>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</si>
  <si>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</si>
  <si>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</si>
  <si>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</si>
  <si>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</si>
  <si>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</si>
  <si>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</si>
  <si>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</si>
  <si>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</si>
  <si>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</si>
  <si>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</si>
  <si>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</si>
  <si>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</si>
  <si>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</si>
  <si>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</si>
  <si>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</si>
  <si>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</si>
  <si>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</si>
  <si>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</si>
  <si>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</si>
  <si>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</si>
  <si>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</si>
  <si>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</si>
  <si>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</si>
  <si>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</si>
  <si>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</si>
  <si>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</si>
  <si>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</si>
  <si>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</si>
  <si>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</si>
  <si>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</si>
  <si>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</si>
  <si>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</si>
  <si>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</si>
  <si>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</si>
  <si>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</si>
  <si>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</si>
  <si>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</si>
  <si>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</si>
  <si>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</si>
  <si>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</si>
  <si>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</si>
  <si>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</si>
  <si>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</si>
  <si>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</si>
  <si>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</si>
  <si>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</si>
  <si>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</si>
  <si>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</si>
  <si>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</si>
  <si>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</si>
  <si>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</si>
  <si>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</si>
  <si>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</si>
  <si>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</si>
  <si>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</si>
  <si>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</si>
  <si>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重庆市梁平区龙胜乡卫生院一般公共预算“三公”经费支出表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</si>
  <si>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</si>
  <si>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</si>
  <si>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</si>
  <si>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</si>
  <si>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</si>
  <si>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</si>
  <si>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</si>
  <si>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重庆市梁平区龙胜乡卫生院政府性基金预算支出表</t>
  </si>
  <si>
    <t>本年政府性基金预算财政拨款支出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</si>
  <si>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</si>
  <si>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</si>
  <si>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</si>
  <si>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</si>
  <si>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</si>
  <si>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</si>
  <si>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</si>
  <si>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</si>
  <si>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</si>
  <si>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</si>
  <si>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重庆市梁平区龙胜乡卫生院部门收支总表</t>
  </si>
  <si>
    <t>一般公共预算拨款收入</t>
  </si>
  <si>
    <t>政府性基金预算拨款收入</t>
  </si>
  <si>
    <t>公共安全</t>
  </si>
  <si>
    <t>国有资本经营预算拨款收入</t>
  </si>
  <si>
    <t>事业收入预算</t>
  </si>
  <si>
    <t>科学技术</t>
  </si>
  <si>
    <t>事业单位经营收入预算</t>
  </si>
  <si>
    <t>文化旅游体育与传媒</t>
  </si>
  <si>
    <t>其他收入预算</t>
  </si>
  <si>
    <t>农林水事务</t>
  </si>
  <si>
    <t>交通运输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</si>
  <si>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</si>
  <si>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</si>
  <si>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</si>
  <si>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</si>
  <si>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</si>
  <si>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</si>
  <si>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</si>
  <si>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</si>
  <si>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</si>
  <si>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重庆市梁平区龙胜乡卫生院部门收入总表</t>
  </si>
  <si>
    <t>科目</t>
  </si>
  <si>
    <t>非教育收费收入预算</t>
  </si>
  <si>
    <t>教育收费预算收入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</si>
  <si>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</si>
  <si>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</si>
  <si>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</si>
  <si>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</si>
  <si>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</si>
  <si>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其他社会保障和就业支出</t>
  </si>
  <si>
    <t>行政事业单位医疗</t>
  </si>
  <si>
    <t>事业单位医疗</t>
  </si>
  <si>
    <t>住房公积金</t>
  </si>
  <si>
    <t>附件3-8</t>
  </si>
  <si>
    <r>
      <rPr>
        <sz val="22"/>
        <rFont val="华文细黑"/>
        <charset val="134"/>
      </rPr>
      <t>重庆市梁平区龙胜乡卫生院</t>
    </r>
    <r>
      <rPr>
        <b/>
        <sz val="22"/>
        <rFont val="华文细黑"/>
        <charset val="134"/>
      </rPr>
      <t>部门支出总表</t>
    </r>
  </si>
  <si>
    <t>上缴上级支出</t>
  </si>
  <si>
    <t>事业单位经营支出</t>
  </si>
  <si>
    <t>对下级单位补助支出</t>
  </si>
  <si>
    <t>附件3-9</t>
  </si>
  <si>
    <t>重庆市梁平区龙胜乡卫生院政府采购预算明细表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</si>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</sst>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4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22"/>
      <name val="华文细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0" fontId="7" fillId="0" borderId="0"/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2" fillId="23" borderId="16" applyNumberFormat="0" applyAlignment="0" applyProtection="0">
      <alignment vertical="center"/>
    </xf>
    <xf numFmtId="0" fontId="34" fillId="23" borderId="12" applyNumberFormat="0" applyAlignment="0" applyProtection="0">
      <alignment vertical="center"/>
    </xf>
    <xf numFmtId="0" fontId="36" fillId="28" borderId="19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7" fillId="0" borderId="0"/>
    <xf numFmtId="0" fontId="19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79">
    <xf numFmtId="0" fontId="0" fillId="0" borderId="0" xfId="0"/>
    <xf numFmtId="0" fontId="0" fillId="0" borderId="0" xfId="0" applyFill="1"/>
    <xf numFmtId="0" fontId="1" fillId="0" borderId="0" xfId="54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 applyProtection="1">
      <alignment horizontal="center" vertical="center" wrapText="1"/>
    </xf>
    <xf numFmtId="0" fontId="6" fillId="0" borderId="1" xfId="54" applyFont="1" applyFill="1" applyBorder="1" applyAlignment="1">
      <alignment horizontal="left" vertical="center"/>
    </xf>
    <xf numFmtId="0" fontId="0" fillId="0" borderId="1" xfId="0" applyBorder="1"/>
    <xf numFmtId="0" fontId="6" fillId="0" borderId="1" xfId="54" applyFont="1" applyFill="1" applyBorder="1" applyAlignment="1">
      <alignment horizontal="left" vertical="center" indent="2"/>
    </xf>
    <xf numFmtId="0" fontId="7" fillId="0" borderId="0" xfId="56"/>
    <xf numFmtId="0" fontId="1" fillId="0" borderId="0" xfId="56" applyNumberFormat="1" applyFont="1" applyFill="1" applyAlignment="1" applyProtection="1">
      <alignment horizontal="left" vertical="center"/>
    </xf>
    <xf numFmtId="0" fontId="7" fillId="0" borderId="0" xfId="56" applyFill="1"/>
    <xf numFmtId="0" fontId="8" fillId="0" borderId="0" xfId="56" applyNumberFormat="1" applyFont="1" applyFill="1" applyAlignment="1" applyProtection="1">
      <alignment horizontal="center"/>
    </xf>
    <xf numFmtId="0" fontId="9" fillId="0" borderId="0" xfId="56" applyFont="1" applyFill="1" applyAlignment="1">
      <alignment horizontal="centerContinuous"/>
    </xf>
    <xf numFmtId="0" fontId="7" fillId="0" borderId="0" xfId="56" applyFill="1" applyAlignment="1">
      <alignment horizontal="centerContinuous"/>
    </xf>
    <xf numFmtId="0" fontId="7" fillId="0" borderId="0" xfId="56" applyAlignment="1">
      <alignment horizontal="centerContinuous"/>
    </xf>
    <xf numFmtId="0" fontId="9" fillId="0" borderId="0" xfId="56" applyNumberFormat="1" applyFont="1" applyFill="1" applyAlignment="1" applyProtection="1">
      <alignment horizontal="centerContinuous"/>
    </xf>
    <xf numFmtId="0" fontId="6" fillId="0" borderId="0" xfId="56" applyFont="1"/>
    <xf numFmtId="0" fontId="6" fillId="0" borderId="0" xfId="56" applyFont="1" applyFill="1"/>
    <xf numFmtId="0" fontId="6" fillId="0" borderId="0" xfId="56" applyFont="1" applyAlignment="1">
      <alignment horizontal="right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49" fontId="5" fillId="0" borderId="3" xfId="56" applyNumberFormat="1" applyFont="1" applyFill="1" applyBorder="1" applyAlignment="1" applyProtection="1">
      <alignment horizontal="center" vertical="center"/>
    </xf>
    <xf numFmtId="49" fontId="5" fillId="0" borderId="4" xfId="56" applyNumberFormat="1" applyFont="1" applyFill="1" applyBorder="1" applyAlignment="1" applyProtection="1">
      <alignment horizontal="center" vertical="center"/>
    </xf>
    <xf numFmtId="4" fontId="6" fillId="0" borderId="1" xfId="56" applyNumberFormat="1" applyFont="1" applyFill="1" applyBorder="1" applyAlignment="1" applyProtection="1">
      <alignment horizontal="right" vertical="center" wrapText="1"/>
    </xf>
    <xf numFmtId="49" fontId="6" fillId="0" borderId="1" xfId="56" applyNumberFormat="1" applyFont="1" applyFill="1" applyBorder="1" applyAlignment="1" applyProtection="1">
      <alignment vertical="center"/>
    </xf>
    <xf numFmtId="176" fontId="6" fillId="0" borderId="1" xfId="56" applyNumberFormat="1" applyFont="1" applyFill="1" applyBorder="1" applyAlignment="1" applyProtection="1">
      <alignment vertical="center"/>
    </xf>
    <xf numFmtId="0" fontId="6" fillId="0" borderId="1" xfId="56" applyFont="1" applyFill="1" applyBorder="1" applyAlignment="1">
      <alignment horizontal="right" vertical="center"/>
    </xf>
    <xf numFmtId="0" fontId="7" fillId="0" borderId="1" xfId="56" applyFill="1" applyBorder="1"/>
    <xf numFmtId="49" fontId="6" fillId="0" borderId="1" xfId="56" applyNumberFormat="1" applyFont="1" applyFill="1" applyBorder="1" applyAlignment="1" applyProtection="1">
      <alignment horizontal="left" vertical="center"/>
    </xf>
    <xf numFmtId="0" fontId="6" fillId="0" borderId="1" xfId="56" applyFont="1" applyBorder="1"/>
    <xf numFmtId="0" fontId="6" fillId="0" borderId="1" xfId="56" applyFont="1" applyBorder="1" applyAlignment="1">
      <alignment horizontal="right" vertical="center"/>
    </xf>
    <xf numFmtId="0" fontId="7" fillId="0" borderId="1" xfId="56" applyBorder="1"/>
    <xf numFmtId="0" fontId="7" fillId="0" borderId="0" xfId="56" applyAlignment="1">
      <alignment vertical="center"/>
    </xf>
    <xf numFmtId="0" fontId="8" fillId="0" borderId="0" xfId="56" applyNumberFormat="1" applyFont="1" applyFill="1" applyAlignment="1" applyProtection="1">
      <alignment horizontal="centerContinuous"/>
    </xf>
    <xf numFmtId="0" fontId="1" fillId="0" borderId="0" xfId="56" applyNumberFormat="1" applyFont="1" applyFill="1" applyAlignment="1" applyProtection="1">
      <alignment horizontal="centerContinuous"/>
    </xf>
    <xf numFmtId="0" fontId="5" fillId="0" borderId="0" xfId="56" applyNumberFormat="1" applyFont="1" applyFill="1" applyAlignment="1" applyProtection="1">
      <alignment horizontal="centerContinuous"/>
    </xf>
    <xf numFmtId="0" fontId="5" fillId="0" borderId="1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 wrapText="1"/>
    </xf>
    <xf numFmtId="0" fontId="5" fillId="0" borderId="3" xfId="56" applyNumberFormat="1" applyFont="1" applyFill="1" applyBorder="1" applyAlignment="1" applyProtection="1">
      <alignment horizontal="center" vertical="center" wrapText="1"/>
    </xf>
    <xf numFmtId="0" fontId="5" fillId="0" borderId="5" xfId="56" applyFont="1" applyBorder="1" applyAlignment="1">
      <alignment horizontal="center" vertical="center" wrapText="1"/>
    </xf>
    <xf numFmtId="0" fontId="5" fillId="0" borderId="5" xfId="56" applyFont="1" applyFill="1" applyBorder="1" applyAlignment="1">
      <alignment horizontal="center" vertical="center" wrapText="1"/>
    </xf>
    <xf numFmtId="4" fontId="6" fillId="0" borderId="4" xfId="56" applyNumberFormat="1" applyFont="1" applyFill="1" applyBorder="1" applyAlignment="1" applyProtection="1">
      <alignment horizontal="right" vertical="center" wrapText="1"/>
    </xf>
    <xf numFmtId="0" fontId="6" fillId="0" borderId="1" xfId="56" applyFont="1" applyBorder="1" applyAlignment="1">
      <alignment horizontal="left" vertical="center"/>
    </xf>
    <xf numFmtId="0" fontId="7" fillId="0" borderId="1" xfId="56" applyFill="1" applyBorder="1" applyAlignment="1">
      <alignment vertical="center"/>
    </xf>
    <xf numFmtId="0" fontId="10" fillId="0" borderId="0" xfId="56" applyFont="1" applyFill="1" applyAlignment="1">
      <alignment horizontal="right"/>
    </xf>
    <xf numFmtId="0" fontId="6" fillId="0" borderId="6" xfId="56" applyNumberFormat="1" applyFont="1" applyFill="1" applyBorder="1" applyAlignment="1" applyProtection="1">
      <alignment horizontal="right"/>
    </xf>
    <xf numFmtId="0" fontId="5" fillId="0" borderId="7" xfId="56" applyNumberFormat="1" applyFont="1" applyFill="1" applyBorder="1" applyAlignment="1" applyProtection="1">
      <alignment horizontal="center" vertical="center" wrapText="1"/>
    </xf>
    <xf numFmtId="0" fontId="11" fillId="0" borderId="0" xfId="56" applyFont="1" applyFill="1" applyAlignment="1">
      <alignment horizontal="right" vertical="center"/>
    </xf>
    <xf numFmtId="0" fontId="11" fillId="0" borderId="0" xfId="56" applyFont="1" applyFill="1" applyAlignment="1">
      <alignment vertical="center"/>
    </xf>
    <xf numFmtId="0" fontId="10" fillId="0" borderId="0" xfId="56" applyFont="1" applyAlignment="1">
      <alignment horizontal="right"/>
    </xf>
    <xf numFmtId="0" fontId="8" fillId="0" borderId="0" xfId="56" applyFont="1" applyFill="1" applyAlignment="1">
      <alignment horizontal="centerContinuous" vertical="center"/>
    </xf>
    <xf numFmtId="0" fontId="12" fillId="0" borderId="0" xfId="56" applyFont="1" applyFill="1" applyAlignment="1">
      <alignment horizontal="centerContinuous" vertical="center"/>
    </xf>
    <xf numFmtId="0" fontId="11" fillId="0" borderId="0" xfId="56" applyFont="1" applyFill="1" applyAlignment="1">
      <alignment horizontal="centerContinuous" vertical="center"/>
    </xf>
    <xf numFmtId="0" fontId="6" fillId="0" borderId="0" xfId="56" applyFont="1" applyFill="1" applyAlignment="1">
      <alignment horizontal="center" vertical="center"/>
    </xf>
    <xf numFmtId="0" fontId="6" fillId="0" borderId="0" xfId="56" applyFont="1" applyFill="1" applyAlignment="1">
      <alignment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Continuous" vertical="center" wrapText="1"/>
    </xf>
    <xf numFmtId="0" fontId="6" fillId="0" borderId="8" xfId="56" applyFont="1" applyFill="1" applyBorder="1" applyAlignment="1">
      <alignment vertical="center"/>
    </xf>
    <xf numFmtId="4" fontId="6" fillId="2" borderId="1" xfId="56" applyNumberFormat="1" applyFont="1" applyFill="1" applyBorder="1" applyAlignment="1" applyProtection="1">
      <alignment horizontal="right" vertical="center" wrapText="1"/>
    </xf>
    <xf numFmtId="0" fontId="6" fillId="0" borderId="9" xfId="56" applyFont="1" applyBorder="1" applyAlignment="1">
      <alignment vertical="center" wrapText="1"/>
    </xf>
    <xf numFmtId="4" fontId="6" fillId="0" borderId="9" xfId="56" applyNumberFormat="1" applyFont="1" applyBorder="1" applyAlignment="1">
      <alignment vertical="center" wrapText="1"/>
    </xf>
    <xf numFmtId="0" fontId="6" fillId="0" borderId="3" xfId="56" applyFont="1" applyBorder="1" applyAlignment="1">
      <alignment vertical="center"/>
    </xf>
    <xf numFmtId="0" fontId="6" fillId="0" borderId="4" xfId="56" applyFont="1" applyBorder="1" applyAlignment="1">
      <alignment vertical="center" wrapText="1"/>
    </xf>
    <xf numFmtId="4" fontId="6" fillId="0" borderId="4" xfId="56" applyNumberFormat="1" applyFont="1" applyBorder="1" applyAlignment="1">
      <alignment vertical="center" wrapText="1"/>
    </xf>
    <xf numFmtId="0" fontId="6" fillId="0" borderId="3" xfId="56" applyFont="1" applyBorder="1" applyAlignment="1">
      <alignment horizontal="left" vertical="center"/>
    </xf>
    <xf numFmtId="0" fontId="6" fillId="0" borderId="3" xfId="56" applyFont="1" applyFill="1" applyBorder="1" applyAlignment="1">
      <alignment vertical="center"/>
    </xf>
    <xf numFmtId="4" fontId="6" fillId="0" borderId="2" xfId="56" applyNumberFormat="1" applyFont="1" applyFill="1" applyBorder="1" applyAlignment="1" applyProtection="1">
      <alignment horizontal="right" vertical="center" wrapText="1"/>
    </xf>
    <xf numFmtId="0" fontId="6" fillId="0" borderId="4" xfId="56" applyFont="1" applyFill="1" applyBorder="1" applyAlignment="1">
      <alignment vertical="center" wrapText="1"/>
    </xf>
    <xf numFmtId="4" fontId="6" fillId="0" borderId="7" xfId="56" applyNumberFormat="1" applyFont="1" applyFill="1" applyBorder="1" applyAlignment="1" applyProtection="1">
      <alignment horizontal="right" vertical="center" wrapText="1"/>
    </xf>
    <xf numFmtId="4" fontId="6" fillId="0" borderId="1" xfId="56" applyNumberFormat="1" applyFont="1" applyFill="1" applyBorder="1" applyAlignment="1">
      <alignment horizontal="right" vertical="center" wrapText="1"/>
    </xf>
    <xf numFmtId="0" fontId="6" fillId="0" borderId="1" xfId="56" applyNumberFormat="1" applyFont="1" applyFill="1" applyBorder="1" applyAlignment="1" applyProtection="1">
      <alignment horizontal="center" vertical="center"/>
    </xf>
    <xf numFmtId="4" fontId="6" fillId="2" borderId="2" xfId="56" applyNumberFormat="1" applyFont="1" applyFill="1" applyBorder="1" applyAlignment="1">
      <alignment horizontal="right" vertical="center" wrapText="1"/>
    </xf>
    <xf numFmtId="0" fontId="6" fillId="0" borderId="1" xfId="56" applyNumberFormat="1" applyFont="1" applyFill="1" applyBorder="1" applyAlignment="1" applyProtection="1">
      <alignment horizontal="center" vertical="center" wrapText="1"/>
    </xf>
    <xf numFmtId="4" fontId="6" fillId="2" borderId="1" xfId="56" applyNumberFormat="1" applyFont="1" applyFill="1" applyBorder="1" applyAlignment="1">
      <alignment vertical="center" wrapText="1"/>
    </xf>
    <xf numFmtId="4" fontId="6" fillId="0" borderId="2" xfId="56" applyNumberFormat="1" applyFont="1" applyFill="1" applyBorder="1" applyAlignment="1">
      <alignment horizontal="right" vertical="center" wrapText="1"/>
    </xf>
    <xf numFmtId="4" fontId="6" fillId="0" borderId="1" xfId="56" applyNumberFormat="1" applyFont="1" applyBorder="1" applyAlignment="1">
      <alignment vertical="center" wrapText="1"/>
    </xf>
    <xf numFmtId="0" fontId="6" fillId="0" borderId="1" xfId="56" applyFont="1" applyFill="1" applyBorder="1" applyAlignment="1">
      <alignment horizontal="center" vertical="center"/>
    </xf>
    <xf numFmtId="4" fontId="6" fillId="2" borderId="7" xfId="56" applyNumberFormat="1" applyFont="1" applyFill="1" applyBorder="1" applyAlignment="1">
      <alignment horizontal="right" vertical="center" wrapText="1"/>
    </xf>
    <xf numFmtId="0" fontId="6" fillId="0" borderId="1" xfId="56" applyFont="1" applyFill="1" applyBorder="1" applyAlignment="1">
      <alignment vertical="center" wrapText="1"/>
    </xf>
    <xf numFmtId="0" fontId="11" fillId="0" borderId="0" xfId="56" applyFont="1" applyFill="1"/>
    <xf numFmtId="0" fontId="8" fillId="0" borderId="0" xfId="56" applyFont="1" applyFill="1" applyAlignment="1">
      <alignment horizontal="centerContinuous"/>
    </xf>
    <xf numFmtId="0" fontId="13" fillId="0" borderId="0" xfId="56" applyFont="1" applyAlignment="1">
      <alignment horizontal="centerContinuous"/>
    </xf>
    <xf numFmtId="0" fontId="5" fillId="0" borderId="0" xfId="56" applyFont="1" applyFill="1" applyAlignment="1">
      <alignment horizontal="centerContinuous"/>
    </xf>
    <xf numFmtId="0" fontId="5" fillId="0" borderId="0" xfId="56" applyFont="1" applyAlignment="1">
      <alignment horizontal="centerContinuous"/>
    </xf>
    <xf numFmtId="0" fontId="5" fillId="0" borderId="0" xfId="56" applyFont="1" applyAlignment="1">
      <alignment horizontal="right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49" fontId="6" fillId="0" borderId="1" xfId="56" applyNumberFormat="1" applyFont="1" applyFill="1" applyBorder="1" applyAlignment="1" applyProtection="1">
      <alignment horizontal="right" vertical="center"/>
    </xf>
    <xf numFmtId="176" fontId="6" fillId="0" borderId="1" xfId="56" applyNumberFormat="1" applyFont="1" applyFill="1" applyBorder="1" applyAlignment="1" applyProtection="1">
      <alignment horizontal="left" vertical="center"/>
    </xf>
    <xf numFmtId="0" fontId="14" fillId="0" borderId="0" xfId="56" applyFont="1" applyFill="1"/>
    <xf numFmtId="0" fontId="13" fillId="0" borderId="0" xfId="56" applyFont="1" applyFill="1" applyAlignment="1">
      <alignment horizontal="centerContinuous"/>
    </xf>
    <xf numFmtId="0" fontId="11" fillId="0" borderId="0" xfId="56" applyFont="1"/>
    <xf numFmtId="0" fontId="5" fillId="0" borderId="8" xfId="56" applyNumberFormat="1" applyFont="1" applyFill="1" applyBorder="1" applyAlignment="1" applyProtection="1">
      <alignment horizontal="center" vertical="center" wrapText="1"/>
    </xf>
    <xf numFmtId="0" fontId="5" fillId="0" borderId="9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 wrapText="1"/>
    </xf>
    <xf numFmtId="4" fontId="6" fillId="0" borderId="1" xfId="56" applyNumberFormat="1" applyFont="1" applyFill="1" applyBorder="1" applyAlignment="1" applyProtection="1"/>
    <xf numFmtId="4" fontId="6" fillId="0" borderId="3" xfId="56" applyNumberFormat="1" applyFont="1" applyFill="1" applyBorder="1" applyAlignment="1" applyProtection="1"/>
    <xf numFmtId="4" fontId="6" fillId="2" borderId="3" xfId="56" applyNumberFormat="1" applyFont="1" applyFill="1" applyBorder="1" applyAlignment="1" applyProtection="1">
      <alignment horizontal="right" vertical="center" wrapText="1"/>
    </xf>
    <xf numFmtId="0" fontId="10" fillId="0" borderId="0" xfId="56" applyFont="1" applyAlignment="1">
      <alignment horizontal="center" vertical="center"/>
    </xf>
    <xf numFmtId="4" fontId="6" fillId="2" borderId="4" xfId="56" applyNumberFormat="1" applyFont="1" applyFill="1" applyBorder="1" applyAlignment="1" applyProtection="1">
      <alignment horizontal="right" vertical="center" wrapText="1"/>
    </xf>
    <xf numFmtId="4" fontId="6" fillId="0" borderId="10" xfId="56" applyNumberFormat="1" applyFont="1" applyFill="1" applyBorder="1" applyAlignment="1" applyProtection="1">
      <alignment horizontal="right" vertical="center" wrapText="1"/>
    </xf>
    <xf numFmtId="4" fontId="6" fillId="0" borderId="3" xfId="56" applyNumberFormat="1" applyFont="1" applyFill="1" applyBorder="1" applyAlignment="1" applyProtection="1">
      <alignment horizontal="right" vertical="center" wrapText="1"/>
    </xf>
    <xf numFmtId="0" fontId="10" fillId="0" borderId="0" xfId="56" applyFont="1" applyAlignment="1">
      <alignment horizontal="right" vertical="center"/>
    </xf>
    <xf numFmtId="49" fontId="8" fillId="0" borderId="0" xfId="56" applyNumberFormat="1" applyFont="1" applyFill="1" applyAlignment="1" applyProtection="1">
      <alignment horizontal="centerContinuous"/>
    </xf>
    <xf numFmtId="0" fontId="13" fillId="0" borderId="0" xfId="56" applyNumberFormat="1" applyFont="1" applyFill="1" applyAlignment="1" applyProtection="1">
      <alignment horizontal="centerContinuous"/>
    </xf>
    <xf numFmtId="0" fontId="6" fillId="0" borderId="0" xfId="56" applyFont="1" applyAlignment="1">
      <alignment horizontal="right" vertical="center"/>
    </xf>
    <xf numFmtId="4" fontId="6" fillId="2" borderId="1" xfId="56" applyNumberFormat="1" applyFont="1" applyFill="1" applyBorder="1" applyAlignment="1">
      <alignment horizontal="right" vertical="center" wrapText="1"/>
    </xf>
    <xf numFmtId="0" fontId="6" fillId="0" borderId="1" xfId="56" applyFont="1" applyFill="1" applyBorder="1" applyAlignment="1">
      <alignment vertical="center"/>
    </xf>
    <xf numFmtId="0" fontId="6" fillId="0" borderId="1" xfId="56" applyFont="1" applyBorder="1" applyAlignment="1">
      <alignment vertical="center"/>
    </xf>
    <xf numFmtId="49" fontId="7" fillId="0" borderId="0" xfId="56" applyNumberFormat="1"/>
    <xf numFmtId="49" fontId="1" fillId="0" borderId="0" xfId="56" applyNumberFormat="1" applyFont="1" applyFill="1" applyAlignment="1" applyProtection="1">
      <alignment horizontal="left" vertical="center"/>
    </xf>
    <xf numFmtId="49" fontId="13" fillId="0" borderId="0" xfId="56" applyNumberFormat="1" applyFont="1" applyAlignment="1">
      <alignment horizontal="centerContinuous"/>
    </xf>
    <xf numFmtId="49" fontId="13" fillId="0" borderId="0" xfId="56" applyNumberFormat="1" applyFont="1" applyFill="1" applyAlignment="1">
      <alignment horizontal="centerContinuous"/>
    </xf>
    <xf numFmtId="49" fontId="6" fillId="0" borderId="0" xfId="56" applyNumberFormat="1" applyFont="1" applyFill="1"/>
    <xf numFmtId="49" fontId="6" fillId="0" borderId="0" xfId="56" applyNumberFormat="1" applyFont="1"/>
    <xf numFmtId="0" fontId="6" fillId="0" borderId="0" xfId="56" applyNumberFormat="1" applyFont="1" applyFill="1" applyAlignment="1" applyProtection="1">
      <alignment horizontal="right"/>
    </xf>
    <xf numFmtId="49" fontId="5" fillId="0" borderId="7" xfId="56" applyNumberFormat="1" applyFont="1" applyFill="1" applyBorder="1" applyAlignment="1" applyProtection="1">
      <alignment horizontal="center" vertical="center"/>
    </xf>
    <xf numFmtId="4" fontId="6" fillId="0" borderId="1" xfId="56" applyNumberFormat="1" applyFont="1" applyFill="1" applyBorder="1" applyAlignment="1" applyProtection="1">
      <alignment horizontal="left" vertical="center"/>
    </xf>
    <xf numFmtId="4" fontId="6" fillId="0" borderId="1" xfId="56" applyNumberFormat="1" applyFont="1" applyFill="1" applyBorder="1" applyAlignment="1" applyProtection="1">
      <alignment horizontal="right" vertical="center"/>
    </xf>
    <xf numFmtId="49" fontId="6" fillId="0" borderId="1" xfId="57" applyNumberFormat="1" applyFont="1" applyBorder="1" applyAlignment="1">
      <alignment horizontal="left" vertical="center"/>
    </xf>
    <xf numFmtId="0" fontId="15" fillId="0" borderId="1" xfId="57" applyFont="1" applyFill="1" applyBorder="1" applyAlignment="1">
      <alignment horizontal="left" vertical="center"/>
    </xf>
    <xf numFmtId="4" fontId="6" fillId="2" borderId="1" xfId="56" applyNumberFormat="1" applyFont="1" applyFill="1" applyBorder="1" applyAlignment="1" applyProtection="1">
      <alignment horizontal="left" vertical="center"/>
    </xf>
    <xf numFmtId="49" fontId="15" fillId="0" borderId="1" xfId="56" applyNumberFormat="1" applyFont="1" applyFill="1" applyBorder="1" applyAlignment="1" applyProtection="1">
      <alignment horizontal="left" vertical="center"/>
    </xf>
    <xf numFmtId="49" fontId="6" fillId="3" borderId="1" xfId="58" applyNumberFormat="1" applyFont="1" applyFill="1" applyBorder="1" applyAlignment="1">
      <alignment horizontal="left" vertical="center"/>
    </xf>
    <xf numFmtId="0" fontId="15" fillId="3" borderId="1" xfId="58" applyFont="1" applyFill="1" applyBorder="1" applyAlignment="1">
      <alignment horizontal="left" vertical="center"/>
    </xf>
    <xf numFmtId="49" fontId="6" fillId="0" borderId="1" xfId="58" applyNumberFormat="1" applyFont="1" applyBorder="1" applyAlignment="1">
      <alignment horizontal="left" vertical="center"/>
    </xf>
    <xf numFmtId="0" fontId="15" fillId="0" borderId="1" xfId="58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49" fontId="6" fillId="0" borderId="1" xfId="59" applyNumberFormat="1" applyFont="1" applyBorder="1" applyAlignment="1">
      <alignment horizontal="left" vertical="center"/>
    </xf>
    <xf numFmtId="0" fontId="15" fillId="0" borderId="1" xfId="59" applyFont="1" applyBorder="1" applyAlignment="1">
      <alignment horizontal="left" vertical="center"/>
    </xf>
    <xf numFmtId="0" fontId="6" fillId="0" borderId="1" xfId="56" applyFont="1" applyFill="1" applyBorder="1" applyAlignment="1">
      <alignment horizontal="left"/>
    </xf>
    <xf numFmtId="49" fontId="7" fillId="0" borderId="0" xfId="56" applyNumberFormat="1" applyFill="1"/>
    <xf numFmtId="0" fontId="11" fillId="0" borderId="0" xfId="54" applyFont="1"/>
    <xf numFmtId="0" fontId="7" fillId="0" borderId="0" xfId="54" applyAlignment="1">
      <alignment wrapText="1"/>
    </xf>
    <xf numFmtId="0" fontId="7" fillId="0" borderId="0" xfId="54"/>
    <xf numFmtId="0" fontId="11" fillId="0" borderId="0" xfId="54" applyFont="1" applyAlignment="1">
      <alignment wrapText="1"/>
    </xf>
    <xf numFmtId="0" fontId="8" fillId="0" borderId="0" xfId="54" applyNumberFormat="1" applyFont="1" applyFill="1" applyAlignment="1" applyProtection="1">
      <alignment horizontal="centerContinuous"/>
    </xf>
    <xf numFmtId="0" fontId="11" fillId="0" borderId="0" xfId="54" applyFont="1" applyAlignment="1">
      <alignment horizontal="centerContinuous"/>
    </xf>
    <xf numFmtId="0" fontId="11" fillId="0" borderId="0" xfId="54" applyFont="1" applyFill="1" applyAlignment="1">
      <alignment wrapText="1"/>
    </xf>
    <xf numFmtId="0" fontId="6" fillId="0" borderId="0" xfId="54" applyFont="1" applyFill="1" applyAlignment="1">
      <alignment wrapText="1"/>
    </xf>
    <xf numFmtId="0" fontId="6" fillId="0" borderId="0" xfId="54" applyFont="1" applyAlignment="1">
      <alignment wrapText="1"/>
    </xf>
    <xf numFmtId="0" fontId="6" fillId="0" borderId="0" xfId="54" applyNumberFormat="1" applyFont="1" applyFill="1" applyAlignment="1" applyProtection="1">
      <alignment horizontal="right"/>
    </xf>
    <xf numFmtId="0" fontId="5" fillId="0" borderId="1" xfId="54" applyNumberFormat="1" applyFont="1" applyFill="1" applyBorder="1" applyAlignment="1" applyProtection="1">
      <alignment horizontal="center" vertical="center" wrapText="1"/>
    </xf>
    <xf numFmtId="0" fontId="5" fillId="0" borderId="7" xfId="54" applyNumberFormat="1" applyFont="1" applyFill="1" applyBorder="1" applyAlignment="1" applyProtection="1">
      <alignment horizontal="center" vertical="center" wrapText="1"/>
    </xf>
    <xf numFmtId="0" fontId="6" fillId="0" borderId="7" xfId="54" applyFont="1" applyBorder="1" applyAlignment="1">
      <alignment horizontal="center" vertical="center"/>
    </xf>
    <xf numFmtId="4" fontId="6" fillId="2" borderId="5" xfId="54" applyNumberFormat="1" applyFont="1" applyFill="1" applyBorder="1" applyAlignment="1">
      <alignment horizontal="right" vertical="center" wrapText="1"/>
    </xf>
    <xf numFmtId="4" fontId="6" fillId="0" borderId="7" xfId="54" applyNumberFormat="1" applyFont="1" applyBorder="1" applyAlignment="1">
      <alignment horizontal="left" vertical="center"/>
    </xf>
    <xf numFmtId="4" fontId="6" fillId="2" borderId="7" xfId="54" applyNumberFormat="1" applyFont="1" applyFill="1" applyBorder="1" applyAlignment="1">
      <alignment horizontal="right" vertical="center"/>
    </xf>
    <xf numFmtId="0" fontId="6" fillId="0" borderId="3" xfId="54" applyFont="1" applyFill="1" applyBorder="1" applyAlignment="1">
      <alignment horizontal="left" vertical="center"/>
    </xf>
    <xf numFmtId="4" fontId="6" fillId="0" borderId="2" xfId="54" applyNumberFormat="1" applyFont="1" applyFill="1" applyBorder="1" applyAlignment="1" applyProtection="1">
      <alignment horizontal="right" vertical="center" wrapText="1"/>
    </xf>
    <xf numFmtId="4" fontId="6" fillId="0" borderId="4" xfId="54" applyNumberFormat="1" applyFont="1" applyBorder="1" applyAlignment="1">
      <alignment horizontal="left" vertical="center" wrapText="1"/>
    </xf>
    <xf numFmtId="4" fontId="6" fillId="2" borderId="1" xfId="54" applyNumberFormat="1" applyFont="1" applyFill="1" applyBorder="1" applyAlignment="1">
      <alignment horizontal="right" vertical="center" wrapText="1"/>
    </xf>
    <xf numFmtId="4" fontId="6" fillId="0" borderId="1" xfId="54" applyNumberFormat="1" applyFont="1" applyBorder="1" applyAlignment="1">
      <alignment horizontal="right" vertical="center" wrapText="1"/>
    </xf>
    <xf numFmtId="4" fontId="6" fillId="0" borderId="1" xfId="54" applyNumberFormat="1" applyFont="1" applyFill="1" applyBorder="1" applyAlignment="1" applyProtection="1">
      <alignment horizontal="right" vertical="center" wrapText="1"/>
    </xf>
    <xf numFmtId="0" fontId="6" fillId="0" borderId="3" xfId="54" applyFont="1" applyBorder="1" applyAlignment="1">
      <alignment horizontal="left" vertical="center"/>
    </xf>
    <xf numFmtId="4" fontId="6" fillId="0" borderId="7" xfId="54" applyNumberFormat="1" applyFont="1" applyFill="1" applyBorder="1" applyAlignment="1" applyProtection="1">
      <alignment horizontal="right" vertical="center" wrapText="1"/>
    </xf>
    <xf numFmtId="4" fontId="6" fillId="0" borderId="4" xfId="54" applyNumberFormat="1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 vertical="center"/>
    </xf>
    <xf numFmtId="4" fontId="6" fillId="0" borderId="1" xfId="54" applyNumberFormat="1" applyFont="1" applyFill="1" applyBorder="1" applyAlignment="1">
      <alignment horizontal="left" vertical="center" wrapText="1"/>
    </xf>
    <xf numFmtId="4" fontId="6" fillId="0" borderId="1" xfId="54" applyNumberFormat="1" applyFont="1" applyBorder="1" applyAlignment="1">
      <alignment horizontal="center" vertical="center"/>
    </xf>
    <xf numFmtId="4" fontId="6" fillId="0" borderId="1" xfId="54" applyNumberFormat="1" applyFont="1" applyFill="1" applyBorder="1" applyAlignment="1">
      <alignment horizontal="right" vertical="center" wrapText="1"/>
    </xf>
    <xf numFmtId="4" fontId="6" fillId="2" borderId="1" xfId="54" applyNumberFormat="1" applyFont="1" applyFill="1" applyBorder="1" applyAlignment="1" applyProtection="1">
      <alignment horizontal="right" vertical="center"/>
    </xf>
    <xf numFmtId="4" fontId="6" fillId="2" borderId="1" xfId="54" applyNumberFormat="1" applyFont="1" applyFill="1" applyBorder="1" applyAlignment="1">
      <alignment horizontal="right" vertical="center"/>
    </xf>
    <xf numFmtId="4" fontId="6" fillId="0" borderId="1" xfId="54" applyNumberFormat="1" applyFont="1" applyBorder="1" applyAlignment="1">
      <alignment horizontal="right" vertical="center"/>
    </xf>
    <xf numFmtId="4" fontId="6" fillId="0" borderId="1" xfId="54" applyNumberFormat="1" applyFont="1" applyFill="1" applyBorder="1" applyAlignment="1">
      <alignment horizontal="right" vertical="center"/>
    </xf>
    <xf numFmtId="4" fontId="6" fillId="2" borderId="1" xfId="54" applyNumberFormat="1" applyFont="1" applyFill="1" applyBorder="1" applyAlignment="1">
      <alignment horizontal="center" vertical="center"/>
    </xf>
    <xf numFmtId="4" fontId="6" fillId="0" borderId="1" xfId="54" applyNumberFormat="1" applyFont="1" applyFill="1" applyBorder="1" applyAlignment="1">
      <alignment horizontal="center" vertical="center"/>
    </xf>
    <xf numFmtId="0" fontId="7" fillId="0" borderId="11" xfId="54" applyBorder="1" applyAlignment="1">
      <alignment wrapText="1"/>
    </xf>
    <xf numFmtId="0" fontId="11" fillId="0" borderId="0" xfId="54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/>
  </cellXfs>
  <cellStyles count="60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3 5" xfId="55"/>
    <cellStyle name="常规 4" xfId="56"/>
    <cellStyle name="常规 4 2" xfId="57"/>
    <cellStyle name="常规 4 3" xfId="58"/>
    <cellStyle name="常规 4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2" hidden="1" customWidth="1"/>
    <col min="2" max="2" width="15.375" style="172" customWidth="1"/>
    <col min="3" max="3" width="59.75" customWidth="1"/>
    <col min="4" max="4" width="13" style="172" customWidth="1"/>
    <col min="5" max="5" width="101.5" customWidth="1"/>
    <col min="6" max="6" width="29.25" customWidth="1"/>
    <col min="7" max="7" width="30.75" style="172" customWidth="1"/>
    <col min="8" max="8" width="28.5" style="172" customWidth="1"/>
    <col min="9" max="9" width="72.875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3.25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3.25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3.25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3.25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3.25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3.25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3.25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3.25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3.25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3.25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3.25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3.25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3.25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3.25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3.25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3.25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3.25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3.25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3.25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3.25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3.25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3.25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3.25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3.25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3.25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3.25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3.25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3.25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3.25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3.25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3.25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3.25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3.25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3.25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3.25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3.25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3.25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3.25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3.25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3.25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3.25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3.25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3.25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3.25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3.25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3.25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3.25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3.25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3.25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3.25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3.25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3.25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3.25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3.25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3.25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3.25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3.25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3.25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3.25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3.25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3.25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3.25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3.25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3.25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3.25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3.25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3.25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3.25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3.25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3.25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3.25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3.25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3.25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3.25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3.25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3.25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3.25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3.25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3.25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3.25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3.25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3.25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3.25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3.25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3.25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3.25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3.25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3.25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3.25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3.25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3.25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3.25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3.25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3.25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3.25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3.25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3.25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3.25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3.25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3.25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3.25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3.25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3.25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3.25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3.25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3.25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3.25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3.25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3.25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3.25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3.25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3.25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3.25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3.25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3.25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3.25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3.25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3.25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3.25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3.25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3.25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3.25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3.25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3.25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3.25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3.25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3.25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3.25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3.25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3.25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3.25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3.25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3.25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3.25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3.25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3.25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3.25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3.25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3.25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3.25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3.25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3.25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3.25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3.25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3.25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3.25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3.25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3.25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3.25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3.25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3.25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3.25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3.25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3.25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3.25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3.25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3.25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3.25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3.25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3.25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3.25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3.25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3.25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3.25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3.25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3.25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3.25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3.25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3.25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3.25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3.25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3.25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3.25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3.25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3.25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3.25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3.25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3.25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3.25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3.25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3.25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3.25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3.25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3.25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3.25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3.25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3.25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3.25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3.25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3.25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3.25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3.25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3.25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3.25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3.25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3.25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3.25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3.25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3.25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3.25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3.25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3.25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3.25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3.25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3.25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3.25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3.25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3.25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3.25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3.25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3.25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3.25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3.25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3.25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3.25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3.25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3.25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3.25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3.25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3.25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3.25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3.25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3.25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3.25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3.25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3.25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3.25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3.25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3.25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3.25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3.25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3.25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3.25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3.25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3.25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3.25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3.25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3.25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3.25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3.25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3.25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3.25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3.25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3.25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3.25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3.25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3.25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3.25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3.25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3.25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3.25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3.25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3.25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3.25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3.25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K22" sqref="K22"/>
    </sheetView>
  </sheetViews>
  <sheetFormatPr defaultColWidth="9" defaultRowHeight="14.2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534</v>
      </c>
      <c r="B1" s="3"/>
      <c r="C1" s="3"/>
      <c r="D1" s="3"/>
      <c r="E1" s="3"/>
      <c r="F1" s="3"/>
    </row>
    <row r="2" ht="40.5" customHeight="1" spans="1:11">
      <c r="A2" s="4" t="s">
        <v>535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512</v>
      </c>
      <c r="D4" s="6" t="s">
        <v>496</v>
      </c>
      <c r="E4" s="6" t="s">
        <v>497</v>
      </c>
      <c r="F4" s="6" t="s">
        <v>499</v>
      </c>
      <c r="G4" s="6" t="s">
        <v>500</v>
      </c>
      <c r="H4" s="6"/>
      <c r="I4" s="6" t="s">
        <v>502</v>
      </c>
      <c r="J4" s="6" t="s">
        <v>504</v>
      </c>
      <c r="K4" s="6" t="s">
        <v>510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518</v>
      </c>
      <c r="H5" s="6" t="s">
        <v>536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537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538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539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8" sqref="C8:C14"/>
    </sheetView>
  </sheetViews>
  <sheetFormatPr defaultColWidth="6.875" defaultRowHeight="20.1" customHeight="1"/>
  <cols>
    <col min="1" max="1" width="22.875" style="136" customWidth="1"/>
    <col min="2" max="2" width="19" style="136" customWidth="1"/>
    <col min="3" max="3" width="20.5" style="136" customWidth="1"/>
    <col min="4" max="7" width="19" style="136" customWidth="1"/>
    <col min="8" max="256" width="6.875" style="137"/>
    <col min="257" max="257" width="22.875" style="137" customWidth="1"/>
    <col min="258" max="258" width="19" style="137" customWidth="1"/>
    <col min="259" max="259" width="20.5" style="137" customWidth="1"/>
    <col min="260" max="263" width="19" style="137" customWidth="1"/>
    <col min="264" max="512" width="6.875" style="137"/>
    <col min="513" max="513" width="22.875" style="137" customWidth="1"/>
    <col min="514" max="514" width="19" style="137" customWidth="1"/>
    <col min="515" max="515" width="20.5" style="137" customWidth="1"/>
    <col min="516" max="519" width="19" style="137" customWidth="1"/>
    <col min="520" max="768" width="6.875" style="137"/>
    <col min="769" max="769" width="22.875" style="137" customWidth="1"/>
    <col min="770" max="770" width="19" style="137" customWidth="1"/>
    <col min="771" max="771" width="20.5" style="137" customWidth="1"/>
    <col min="772" max="775" width="19" style="137" customWidth="1"/>
    <col min="776" max="1024" width="6.875" style="137"/>
    <col min="1025" max="1025" width="22.875" style="137" customWidth="1"/>
    <col min="1026" max="1026" width="19" style="137" customWidth="1"/>
    <col min="1027" max="1027" width="20.5" style="137" customWidth="1"/>
    <col min="1028" max="1031" width="19" style="137" customWidth="1"/>
    <col min="1032" max="1280" width="6.875" style="137"/>
    <col min="1281" max="1281" width="22.875" style="137" customWidth="1"/>
    <col min="1282" max="1282" width="19" style="137" customWidth="1"/>
    <col min="1283" max="1283" width="20.5" style="137" customWidth="1"/>
    <col min="1284" max="1287" width="19" style="137" customWidth="1"/>
    <col min="1288" max="1536" width="6.875" style="137"/>
    <col min="1537" max="1537" width="22.875" style="137" customWidth="1"/>
    <col min="1538" max="1538" width="19" style="137" customWidth="1"/>
    <col min="1539" max="1539" width="20.5" style="137" customWidth="1"/>
    <col min="1540" max="1543" width="19" style="137" customWidth="1"/>
    <col min="1544" max="1792" width="6.875" style="137"/>
    <col min="1793" max="1793" width="22.875" style="137" customWidth="1"/>
    <col min="1794" max="1794" width="19" style="137" customWidth="1"/>
    <col min="1795" max="1795" width="20.5" style="137" customWidth="1"/>
    <col min="1796" max="1799" width="19" style="137" customWidth="1"/>
    <col min="1800" max="2048" width="6.875" style="137"/>
    <col min="2049" max="2049" width="22.875" style="137" customWidth="1"/>
    <col min="2050" max="2050" width="19" style="137" customWidth="1"/>
    <col min="2051" max="2051" width="20.5" style="137" customWidth="1"/>
    <col min="2052" max="2055" width="19" style="137" customWidth="1"/>
    <col min="2056" max="2304" width="6.875" style="137"/>
    <col min="2305" max="2305" width="22.875" style="137" customWidth="1"/>
    <col min="2306" max="2306" width="19" style="137" customWidth="1"/>
    <col min="2307" max="2307" width="20.5" style="137" customWidth="1"/>
    <col min="2308" max="2311" width="19" style="137" customWidth="1"/>
    <col min="2312" max="2560" width="6.875" style="137"/>
    <col min="2561" max="2561" width="22.875" style="137" customWidth="1"/>
    <col min="2562" max="2562" width="19" style="137" customWidth="1"/>
    <col min="2563" max="2563" width="20.5" style="137" customWidth="1"/>
    <col min="2564" max="2567" width="19" style="137" customWidth="1"/>
    <col min="2568" max="2816" width="6.875" style="137"/>
    <col min="2817" max="2817" width="22.875" style="137" customWidth="1"/>
    <col min="2818" max="2818" width="19" style="137" customWidth="1"/>
    <col min="2819" max="2819" width="20.5" style="137" customWidth="1"/>
    <col min="2820" max="2823" width="19" style="137" customWidth="1"/>
    <col min="2824" max="3072" width="6.875" style="137"/>
    <col min="3073" max="3073" width="22.875" style="137" customWidth="1"/>
    <col min="3074" max="3074" width="19" style="137" customWidth="1"/>
    <col min="3075" max="3075" width="20.5" style="137" customWidth="1"/>
    <col min="3076" max="3079" width="19" style="137" customWidth="1"/>
    <col min="3080" max="3328" width="6.875" style="137"/>
    <col min="3329" max="3329" width="22.875" style="137" customWidth="1"/>
    <col min="3330" max="3330" width="19" style="137" customWidth="1"/>
    <col min="3331" max="3331" width="20.5" style="137" customWidth="1"/>
    <col min="3332" max="3335" width="19" style="137" customWidth="1"/>
    <col min="3336" max="3584" width="6.875" style="137"/>
    <col min="3585" max="3585" width="22.875" style="137" customWidth="1"/>
    <col min="3586" max="3586" width="19" style="137" customWidth="1"/>
    <col min="3587" max="3587" width="20.5" style="137" customWidth="1"/>
    <col min="3588" max="3591" width="19" style="137" customWidth="1"/>
    <col min="3592" max="3840" width="6.875" style="137"/>
    <col min="3841" max="3841" width="22.875" style="137" customWidth="1"/>
    <col min="3842" max="3842" width="19" style="137" customWidth="1"/>
    <col min="3843" max="3843" width="20.5" style="137" customWidth="1"/>
    <col min="3844" max="3847" width="19" style="137" customWidth="1"/>
    <col min="3848" max="4096" width="6.875" style="137"/>
    <col min="4097" max="4097" width="22.875" style="137" customWidth="1"/>
    <col min="4098" max="4098" width="19" style="137" customWidth="1"/>
    <col min="4099" max="4099" width="20.5" style="137" customWidth="1"/>
    <col min="4100" max="4103" width="19" style="137" customWidth="1"/>
    <col min="4104" max="4352" width="6.875" style="137"/>
    <col min="4353" max="4353" width="22.875" style="137" customWidth="1"/>
    <col min="4354" max="4354" width="19" style="137" customWidth="1"/>
    <col min="4355" max="4355" width="20.5" style="137" customWidth="1"/>
    <col min="4356" max="4359" width="19" style="137" customWidth="1"/>
    <col min="4360" max="4608" width="6.875" style="137"/>
    <col min="4609" max="4609" width="22.875" style="137" customWidth="1"/>
    <col min="4610" max="4610" width="19" style="137" customWidth="1"/>
    <col min="4611" max="4611" width="20.5" style="137" customWidth="1"/>
    <col min="4612" max="4615" width="19" style="137" customWidth="1"/>
    <col min="4616" max="4864" width="6.875" style="137"/>
    <col min="4865" max="4865" width="22.875" style="137" customWidth="1"/>
    <col min="4866" max="4866" width="19" style="137" customWidth="1"/>
    <col min="4867" max="4867" width="20.5" style="137" customWidth="1"/>
    <col min="4868" max="4871" width="19" style="137" customWidth="1"/>
    <col min="4872" max="5120" width="6.875" style="137"/>
    <col min="5121" max="5121" width="22.875" style="137" customWidth="1"/>
    <col min="5122" max="5122" width="19" style="137" customWidth="1"/>
    <col min="5123" max="5123" width="20.5" style="137" customWidth="1"/>
    <col min="5124" max="5127" width="19" style="137" customWidth="1"/>
    <col min="5128" max="5376" width="6.875" style="137"/>
    <col min="5377" max="5377" width="22.875" style="137" customWidth="1"/>
    <col min="5378" max="5378" width="19" style="137" customWidth="1"/>
    <col min="5379" max="5379" width="20.5" style="137" customWidth="1"/>
    <col min="5380" max="5383" width="19" style="137" customWidth="1"/>
    <col min="5384" max="5632" width="6.875" style="137"/>
    <col min="5633" max="5633" width="22.875" style="137" customWidth="1"/>
    <col min="5634" max="5634" width="19" style="137" customWidth="1"/>
    <col min="5635" max="5635" width="20.5" style="137" customWidth="1"/>
    <col min="5636" max="5639" width="19" style="137" customWidth="1"/>
    <col min="5640" max="5888" width="6.875" style="137"/>
    <col min="5889" max="5889" width="22.875" style="137" customWidth="1"/>
    <col min="5890" max="5890" width="19" style="137" customWidth="1"/>
    <col min="5891" max="5891" width="20.5" style="137" customWidth="1"/>
    <col min="5892" max="5895" width="19" style="137" customWidth="1"/>
    <col min="5896" max="6144" width="6.875" style="137"/>
    <col min="6145" max="6145" width="22.875" style="137" customWidth="1"/>
    <col min="6146" max="6146" width="19" style="137" customWidth="1"/>
    <col min="6147" max="6147" width="20.5" style="137" customWidth="1"/>
    <col min="6148" max="6151" width="19" style="137" customWidth="1"/>
    <col min="6152" max="6400" width="6.875" style="137"/>
    <col min="6401" max="6401" width="22.875" style="137" customWidth="1"/>
    <col min="6402" max="6402" width="19" style="137" customWidth="1"/>
    <col min="6403" max="6403" width="20.5" style="137" customWidth="1"/>
    <col min="6404" max="6407" width="19" style="137" customWidth="1"/>
    <col min="6408" max="6656" width="6.875" style="137"/>
    <col min="6657" max="6657" width="22.875" style="137" customWidth="1"/>
    <col min="6658" max="6658" width="19" style="137" customWidth="1"/>
    <col min="6659" max="6659" width="20.5" style="137" customWidth="1"/>
    <col min="6660" max="6663" width="19" style="137" customWidth="1"/>
    <col min="6664" max="6912" width="6.875" style="137"/>
    <col min="6913" max="6913" width="22.875" style="137" customWidth="1"/>
    <col min="6914" max="6914" width="19" style="137" customWidth="1"/>
    <col min="6915" max="6915" width="20.5" style="137" customWidth="1"/>
    <col min="6916" max="6919" width="19" style="137" customWidth="1"/>
    <col min="6920" max="7168" width="6.875" style="137"/>
    <col min="7169" max="7169" width="22.875" style="137" customWidth="1"/>
    <col min="7170" max="7170" width="19" style="137" customWidth="1"/>
    <col min="7171" max="7171" width="20.5" style="137" customWidth="1"/>
    <col min="7172" max="7175" width="19" style="137" customWidth="1"/>
    <col min="7176" max="7424" width="6.875" style="137"/>
    <col min="7425" max="7425" width="22.875" style="137" customWidth="1"/>
    <col min="7426" max="7426" width="19" style="137" customWidth="1"/>
    <col min="7427" max="7427" width="20.5" style="137" customWidth="1"/>
    <col min="7428" max="7431" width="19" style="137" customWidth="1"/>
    <col min="7432" max="7680" width="6.875" style="137"/>
    <col min="7681" max="7681" width="22.875" style="137" customWidth="1"/>
    <col min="7682" max="7682" width="19" style="137" customWidth="1"/>
    <col min="7683" max="7683" width="20.5" style="137" customWidth="1"/>
    <col min="7684" max="7687" width="19" style="137" customWidth="1"/>
    <col min="7688" max="7936" width="6.875" style="137"/>
    <col min="7937" max="7937" width="22.875" style="137" customWidth="1"/>
    <col min="7938" max="7938" width="19" style="137" customWidth="1"/>
    <col min="7939" max="7939" width="20.5" style="137" customWidth="1"/>
    <col min="7940" max="7943" width="19" style="137" customWidth="1"/>
    <col min="7944" max="8192" width="6.875" style="137"/>
    <col min="8193" max="8193" width="22.875" style="137" customWidth="1"/>
    <col min="8194" max="8194" width="19" style="137" customWidth="1"/>
    <col min="8195" max="8195" width="20.5" style="137" customWidth="1"/>
    <col min="8196" max="8199" width="19" style="137" customWidth="1"/>
    <col min="8200" max="8448" width="6.875" style="137"/>
    <col min="8449" max="8449" width="22.875" style="137" customWidth="1"/>
    <col min="8450" max="8450" width="19" style="137" customWidth="1"/>
    <col min="8451" max="8451" width="20.5" style="137" customWidth="1"/>
    <col min="8452" max="8455" width="19" style="137" customWidth="1"/>
    <col min="8456" max="8704" width="6.875" style="137"/>
    <col min="8705" max="8705" width="22.875" style="137" customWidth="1"/>
    <col min="8706" max="8706" width="19" style="137" customWidth="1"/>
    <col min="8707" max="8707" width="20.5" style="137" customWidth="1"/>
    <col min="8708" max="8711" width="19" style="137" customWidth="1"/>
    <col min="8712" max="8960" width="6.875" style="137"/>
    <col min="8961" max="8961" width="22.875" style="137" customWidth="1"/>
    <col min="8962" max="8962" width="19" style="137" customWidth="1"/>
    <col min="8963" max="8963" width="20.5" style="137" customWidth="1"/>
    <col min="8964" max="8967" width="19" style="137" customWidth="1"/>
    <col min="8968" max="9216" width="6.875" style="137"/>
    <col min="9217" max="9217" width="22.875" style="137" customWidth="1"/>
    <col min="9218" max="9218" width="19" style="137" customWidth="1"/>
    <col min="9219" max="9219" width="20.5" style="137" customWidth="1"/>
    <col min="9220" max="9223" width="19" style="137" customWidth="1"/>
    <col min="9224" max="9472" width="6.875" style="137"/>
    <col min="9473" max="9473" width="22.875" style="137" customWidth="1"/>
    <col min="9474" max="9474" width="19" style="137" customWidth="1"/>
    <col min="9475" max="9475" width="20.5" style="137" customWidth="1"/>
    <col min="9476" max="9479" width="19" style="137" customWidth="1"/>
    <col min="9480" max="9728" width="6.875" style="137"/>
    <col min="9729" max="9729" width="22.875" style="137" customWidth="1"/>
    <col min="9730" max="9730" width="19" style="137" customWidth="1"/>
    <col min="9731" max="9731" width="20.5" style="137" customWidth="1"/>
    <col min="9732" max="9735" width="19" style="137" customWidth="1"/>
    <col min="9736" max="9984" width="6.875" style="137"/>
    <col min="9985" max="9985" width="22.875" style="137" customWidth="1"/>
    <col min="9986" max="9986" width="19" style="137" customWidth="1"/>
    <col min="9987" max="9987" width="20.5" style="137" customWidth="1"/>
    <col min="9988" max="9991" width="19" style="137" customWidth="1"/>
    <col min="9992" max="10240" width="6.875" style="137"/>
    <col min="10241" max="10241" width="22.875" style="137" customWidth="1"/>
    <col min="10242" max="10242" width="19" style="137" customWidth="1"/>
    <col min="10243" max="10243" width="20.5" style="137" customWidth="1"/>
    <col min="10244" max="10247" width="19" style="137" customWidth="1"/>
    <col min="10248" max="10496" width="6.875" style="137"/>
    <col min="10497" max="10497" width="22.875" style="137" customWidth="1"/>
    <col min="10498" max="10498" width="19" style="137" customWidth="1"/>
    <col min="10499" max="10499" width="20.5" style="137" customWidth="1"/>
    <col min="10500" max="10503" width="19" style="137" customWidth="1"/>
    <col min="10504" max="10752" width="6.875" style="137"/>
    <col min="10753" max="10753" width="22.875" style="137" customWidth="1"/>
    <col min="10754" max="10754" width="19" style="137" customWidth="1"/>
    <col min="10755" max="10755" width="20.5" style="137" customWidth="1"/>
    <col min="10756" max="10759" width="19" style="137" customWidth="1"/>
    <col min="10760" max="11008" width="6.875" style="137"/>
    <col min="11009" max="11009" width="22.875" style="137" customWidth="1"/>
    <col min="11010" max="11010" width="19" style="137" customWidth="1"/>
    <col min="11011" max="11011" width="20.5" style="137" customWidth="1"/>
    <col min="11012" max="11015" width="19" style="137" customWidth="1"/>
    <col min="11016" max="11264" width="6.875" style="137"/>
    <col min="11265" max="11265" width="22.875" style="137" customWidth="1"/>
    <col min="11266" max="11266" width="19" style="137" customWidth="1"/>
    <col min="11267" max="11267" width="20.5" style="137" customWidth="1"/>
    <col min="11268" max="11271" width="19" style="137" customWidth="1"/>
    <col min="11272" max="11520" width="6.875" style="137"/>
    <col min="11521" max="11521" width="22.875" style="137" customWidth="1"/>
    <col min="11522" max="11522" width="19" style="137" customWidth="1"/>
    <col min="11523" max="11523" width="20.5" style="137" customWidth="1"/>
    <col min="11524" max="11527" width="19" style="137" customWidth="1"/>
    <col min="11528" max="11776" width="6.875" style="137"/>
    <col min="11777" max="11777" width="22.875" style="137" customWidth="1"/>
    <col min="11778" max="11778" width="19" style="137" customWidth="1"/>
    <col min="11779" max="11779" width="20.5" style="137" customWidth="1"/>
    <col min="11780" max="11783" width="19" style="137" customWidth="1"/>
    <col min="11784" max="12032" width="6.875" style="137"/>
    <col min="12033" max="12033" width="22.875" style="137" customWidth="1"/>
    <col min="12034" max="12034" width="19" style="137" customWidth="1"/>
    <col min="12035" max="12035" width="20.5" style="137" customWidth="1"/>
    <col min="12036" max="12039" width="19" style="137" customWidth="1"/>
    <col min="12040" max="12288" width="6.875" style="137"/>
    <col min="12289" max="12289" width="22.875" style="137" customWidth="1"/>
    <col min="12290" max="12290" width="19" style="137" customWidth="1"/>
    <col min="12291" max="12291" width="20.5" style="137" customWidth="1"/>
    <col min="12292" max="12295" width="19" style="137" customWidth="1"/>
    <col min="12296" max="12544" width="6.875" style="137"/>
    <col min="12545" max="12545" width="22.875" style="137" customWidth="1"/>
    <col min="12546" max="12546" width="19" style="137" customWidth="1"/>
    <col min="12547" max="12547" width="20.5" style="137" customWidth="1"/>
    <col min="12548" max="12551" width="19" style="137" customWidth="1"/>
    <col min="12552" max="12800" width="6.875" style="137"/>
    <col min="12801" max="12801" width="22.875" style="137" customWidth="1"/>
    <col min="12802" max="12802" width="19" style="137" customWidth="1"/>
    <col min="12803" max="12803" width="20.5" style="137" customWidth="1"/>
    <col min="12804" max="12807" width="19" style="137" customWidth="1"/>
    <col min="12808" max="13056" width="6.875" style="137"/>
    <col min="13057" max="13057" width="22.875" style="137" customWidth="1"/>
    <col min="13058" max="13058" width="19" style="137" customWidth="1"/>
    <col min="13059" max="13059" width="20.5" style="137" customWidth="1"/>
    <col min="13060" max="13063" width="19" style="137" customWidth="1"/>
    <col min="13064" max="13312" width="6.875" style="137"/>
    <col min="13313" max="13313" width="22.875" style="137" customWidth="1"/>
    <col min="13314" max="13314" width="19" style="137" customWidth="1"/>
    <col min="13315" max="13315" width="20.5" style="137" customWidth="1"/>
    <col min="13316" max="13319" width="19" style="137" customWidth="1"/>
    <col min="13320" max="13568" width="6.875" style="137"/>
    <col min="13569" max="13569" width="22.875" style="137" customWidth="1"/>
    <col min="13570" max="13570" width="19" style="137" customWidth="1"/>
    <col min="13571" max="13571" width="20.5" style="137" customWidth="1"/>
    <col min="13572" max="13575" width="19" style="137" customWidth="1"/>
    <col min="13576" max="13824" width="6.875" style="137"/>
    <col min="13825" max="13825" width="22.875" style="137" customWidth="1"/>
    <col min="13826" max="13826" width="19" style="137" customWidth="1"/>
    <col min="13827" max="13827" width="20.5" style="137" customWidth="1"/>
    <col min="13828" max="13831" width="19" style="137" customWidth="1"/>
    <col min="13832" max="14080" width="6.875" style="137"/>
    <col min="14081" max="14081" width="22.875" style="137" customWidth="1"/>
    <col min="14082" max="14082" width="19" style="137" customWidth="1"/>
    <col min="14083" max="14083" width="20.5" style="137" customWidth="1"/>
    <col min="14084" max="14087" width="19" style="137" customWidth="1"/>
    <col min="14088" max="14336" width="6.875" style="137"/>
    <col min="14337" max="14337" width="22.875" style="137" customWidth="1"/>
    <col min="14338" max="14338" width="19" style="137" customWidth="1"/>
    <col min="14339" max="14339" width="20.5" style="137" customWidth="1"/>
    <col min="14340" max="14343" width="19" style="137" customWidth="1"/>
    <col min="14344" max="14592" width="6.875" style="137"/>
    <col min="14593" max="14593" width="22.875" style="137" customWidth="1"/>
    <col min="14594" max="14594" width="19" style="137" customWidth="1"/>
    <col min="14595" max="14595" width="20.5" style="137" customWidth="1"/>
    <col min="14596" max="14599" width="19" style="137" customWidth="1"/>
    <col min="14600" max="14848" width="6.875" style="137"/>
    <col min="14849" max="14849" width="22.875" style="137" customWidth="1"/>
    <col min="14850" max="14850" width="19" style="137" customWidth="1"/>
    <col min="14851" max="14851" width="20.5" style="137" customWidth="1"/>
    <col min="14852" max="14855" width="19" style="137" customWidth="1"/>
    <col min="14856" max="15104" width="6.875" style="137"/>
    <col min="15105" max="15105" width="22.875" style="137" customWidth="1"/>
    <col min="15106" max="15106" width="19" style="137" customWidth="1"/>
    <col min="15107" max="15107" width="20.5" style="137" customWidth="1"/>
    <col min="15108" max="15111" width="19" style="137" customWidth="1"/>
    <col min="15112" max="15360" width="6.875" style="137"/>
    <col min="15361" max="15361" width="22.875" style="137" customWidth="1"/>
    <col min="15362" max="15362" width="19" style="137" customWidth="1"/>
    <col min="15363" max="15363" width="20.5" style="137" customWidth="1"/>
    <col min="15364" max="15367" width="19" style="137" customWidth="1"/>
    <col min="15368" max="15616" width="6.875" style="137"/>
    <col min="15617" max="15617" width="22.875" style="137" customWidth="1"/>
    <col min="15618" max="15618" width="19" style="137" customWidth="1"/>
    <col min="15619" max="15619" width="20.5" style="137" customWidth="1"/>
    <col min="15620" max="15623" width="19" style="137" customWidth="1"/>
    <col min="15624" max="15872" width="6.875" style="137"/>
    <col min="15873" max="15873" width="22.875" style="137" customWidth="1"/>
    <col min="15874" max="15874" width="19" style="137" customWidth="1"/>
    <col min="15875" max="15875" width="20.5" style="137" customWidth="1"/>
    <col min="15876" max="15879" width="19" style="137" customWidth="1"/>
    <col min="15880" max="16128" width="6.875" style="137"/>
    <col min="16129" max="16129" width="22.875" style="137" customWidth="1"/>
    <col min="16130" max="16130" width="19" style="137" customWidth="1"/>
    <col min="16131" max="16131" width="20.5" style="137" customWidth="1"/>
    <col min="16132" max="16135" width="19" style="137" customWidth="1"/>
    <col min="16136" max="16384" width="6.875" style="137"/>
  </cols>
  <sheetData>
    <row r="1" s="135" customFormat="1" customHeight="1" spans="1:7">
      <c r="A1" s="2" t="s">
        <v>311</v>
      </c>
      <c r="B1" s="138"/>
      <c r="C1" s="138"/>
      <c r="D1" s="138"/>
      <c r="E1" s="138"/>
      <c r="F1" s="138"/>
      <c r="G1" s="138"/>
    </row>
    <row r="2" s="135" customFormat="1" ht="38.25" customHeight="1" spans="1:7">
      <c r="A2" s="139" t="s">
        <v>312</v>
      </c>
      <c r="B2" s="140"/>
      <c r="C2" s="140"/>
      <c r="D2" s="140"/>
      <c r="E2" s="140"/>
      <c r="F2" s="140"/>
      <c r="G2" s="140"/>
    </row>
    <row r="3" s="135" customFormat="1" customHeight="1" spans="1:7">
      <c r="A3" s="141"/>
      <c r="B3" s="138"/>
      <c r="C3" s="138"/>
      <c r="D3" s="138"/>
      <c r="E3" s="138"/>
      <c r="F3" s="138"/>
      <c r="G3" s="138"/>
    </row>
    <row r="4" s="135" customFormat="1" customHeight="1" spans="1:7">
      <c r="A4" s="142"/>
      <c r="B4" s="143"/>
      <c r="C4" s="143"/>
      <c r="D4" s="143"/>
      <c r="E4" s="143"/>
      <c r="F4" s="143"/>
      <c r="G4" s="144" t="s">
        <v>313</v>
      </c>
    </row>
    <row r="5" s="135" customFormat="1" customHeight="1" spans="1:7">
      <c r="A5" s="145" t="s">
        <v>314</v>
      </c>
      <c r="B5" s="145"/>
      <c r="C5" s="145" t="s">
        <v>315</v>
      </c>
      <c r="D5" s="145"/>
      <c r="E5" s="145"/>
      <c r="F5" s="145"/>
      <c r="G5" s="145"/>
    </row>
    <row r="6" s="135" customFormat="1" ht="45" customHeight="1" spans="1:7">
      <c r="A6" s="146" t="s">
        <v>316</v>
      </c>
      <c r="B6" s="146" t="s">
        <v>317</v>
      </c>
      <c r="C6" s="146" t="s">
        <v>316</v>
      </c>
      <c r="D6" s="146" t="s">
        <v>318</v>
      </c>
      <c r="E6" s="146" t="s">
        <v>319</v>
      </c>
      <c r="F6" s="146" t="s">
        <v>320</v>
      </c>
      <c r="G6" s="146" t="s">
        <v>321</v>
      </c>
    </row>
    <row r="7" s="135" customFormat="1" customHeight="1" spans="1:7">
      <c r="A7" s="147" t="s">
        <v>322</v>
      </c>
      <c r="B7" s="148">
        <f>SUM(B8:B10)</f>
        <v>97.64</v>
      </c>
      <c r="C7" s="149" t="s">
        <v>323</v>
      </c>
      <c r="D7" s="150">
        <f>SUM(E7:G7)</f>
        <v>97.64</v>
      </c>
      <c r="E7" s="150">
        <f>SUM(E8:E14)</f>
        <v>97.64</v>
      </c>
      <c r="F7" s="150">
        <f t="shared" ref="F7:G7" si="0">SUM(F8:F14)</f>
        <v>0</v>
      </c>
      <c r="G7" s="150">
        <f t="shared" si="0"/>
        <v>0</v>
      </c>
    </row>
    <row r="8" s="135" customFormat="1" customHeight="1" spans="1:7">
      <c r="A8" s="151" t="s">
        <v>324</v>
      </c>
      <c r="B8" s="152">
        <v>97.64</v>
      </c>
      <c r="C8" s="153" t="s">
        <v>325</v>
      </c>
      <c r="D8" s="154">
        <f>SUM(E8:G8)</f>
        <v>0</v>
      </c>
      <c r="E8" s="155"/>
      <c r="F8" s="155"/>
      <c r="G8" s="155"/>
    </row>
    <row r="9" s="135" customFormat="1" customHeight="1" spans="1:7">
      <c r="A9" s="151" t="s">
        <v>326</v>
      </c>
      <c r="B9" s="156"/>
      <c r="C9" s="153" t="s">
        <v>327</v>
      </c>
      <c r="D9" s="154">
        <f t="shared" ref="D9:D14" si="1">SUM(E9:G9)</f>
        <v>0</v>
      </c>
      <c r="E9" s="155"/>
      <c r="F9" s="155"/>
      <c r="G9" s="155"/>
    </row>
    <row r="10" s="135" customFormat="1" customHeight="1" spans="1:7">
      <c r="A10" s="157" t="s">
        <v>328</v>
      </c>
      <c r="B10" s="158"/>
      <c r="C10" s="159" t="s">
        <v>329</v>
      </c>
      <c r="D10" s="154">
        <f t="shared" si="1"/>
        <v>17.23</v>
      </c>
      <c r="E10" s="155">
        <v>17.23</v>
      </c>
      <c r="F10" s="155"/>
      <c r="G10" s="155"/>
    </row>
    <row r="11" s="135" customFormat="1" customHeight="1" spans="1:7">
      <c r="A11" s="160" t="s">
        <v>330</v>
      </c>
      <c r="B11" s="148">
        <f>SUM(B12:B14)</f>
        <v>0</v>
      </c>
      <c r="C11" s="161" t="s">
        <v>331</v>
      </c>
      <c r="D11" s="154">
        <f t="shared" si="1"/>
        <v>73</v>
      </c>
      <c r="E11" s="155">
        <v>73</v>
      </c>
      <c r="F11" s="155"/>
      <c r="G11" s="155"/>
    </row>
    <row r="12" s="135" customFormat="1" customHeight="1" spans="1:7">
      <c r="A12" s="157" t="s">
        <v>324</v>
      </c>
      <c r="B12" s="152"/>
      <c r="C12" s="159" t="s">
        <v>332</v>
      </c>
      <c r="D12" s="154">
        <f t="shared" si="1"/>
        <v>0</v>
      </c>
      <c r="E12" s="155"/>
      <c r="F12" s="155"/>
      <c r="G12" s="155"/>
    </row>
    <row r="13" s="135" customFormat="1" customHeight="1" spans="1:7">
      <c r="A13" s="157" t="s">
        <v>326</v>
      </c>
      <c r="B13" s="156"/>
      <c r="C13" s="159" t="s">
        <v>333</v>
      </c>
      <c r="D13" s="154">
        <f t="shared" si="1"/>
        <v>0</v>
      </c>
      <c r="E13" s="155"/>
      <c r="F13" s="155"/>
      <c r="G13" s="155"/>
    </row>
    <row r="14" s="135" customFormat="1" customHeight="1" spans="1:13">
      <c r="A14" s="151" t="s">
        <v>328</v>
      </c>
      <c r="B14" s="158"/>
      <c r="C14" s="159" t="s">
        <v>334</v>
      </c>
      <c r="D14" s="154">
        <f t="shared" si="1"/>
        <v>7.41</v>
      </c>
      <c r="E14" s="155">
        <v>7.41</v>
      </c>
      <c r="F14" s="155"/>
      <c r="G14" s="155"/>
      <c r="M14" s="171"/>
    </row>
    <row r="15" s="135" customFormat="1" customHeight="1" spans="1:7">
      <c r="A15" s="160"/>
      <c r="B15" s="162"/>
      <c r="C15" s="161"/>
      <c r="D15" s="163"/>
      <c r="E15" s="163"/>
      <c r="F15" s="163"/>
      <c r="G15" s="163"/>
    </row>
    <row r="16" s="135" customFormat="1" customHeight="1" spans="1:7">
      <c r="A16" s="160"/>
      <c r="B16" s="162"/>
      <c r="C16" s="162" t="s">
        <v>335</v>
      </c>
      <c r="D16" s="164">
        <f>E16+F16+G16</f>
        <v>0</v>
      </c>
      <c r="E16" s="165">
        <f>B8+B12-E7</f>
        <v>0</v>
      </c>
      <c r="F16" s="165">
        <f>B9+B13-F7</f>
        <v>0</v>
      </c>
      <c r="G16" s="165">
        <f>B10+B14-G7</f>
        <v>0</v>
      </c>
    </row>
    <row r="17" s="135" customFormat="1" customHeight="1" spans="1:7">
      <c r="A17" s="160"/>
      <c r="B17" s="162"/>
      <c r="C17" s="162"/>
      <c r="D17" s="166"/>
      <c r="E17" s="166"/>
      <c r="F17" s="166"/>
      <c r="G17" s="167"/>
    </row>
    <row r="18" s="135" customFormat="1" customHeight="1" spans="1:7">
      <c r="A18" s="160" t="s">
        <v>336</v>
      </c>
      <c r="B18" s="168">
        <f>SUM(B7,B11)</f>
        <v>97.64</v>
      </c>
      <c r="C18" s="169" t="s">
        <v>337</v>
      </c>
      <c r="D18" s="165">
        <f>SUM(E18:G18)</f>
        <v>97.64</v>
      </c>
      <c r="E18" s="165">
        <f>SUM(E7,E16)</f>
        <v>97.64</v>
      </c>
      <c r="F18" s="165">
        <f t="shared" ref="F18:G18" si="2">SUM(F7,F16)</f>
        <v>0</v>
      </c>
      <c r="G18" s="165">
        <f t="shared" si="2"/>
        <v>0</v>
      </c>
    </row>
    <row r="19" customHeight="1" spans="1:6">
      <c r="A19" s="170"/>
      <c r="B19" s="170"/>
      <c r="C19" s="170"/>
      <c r="D19" s="170"/>
      <c r="E19" s="170"/>
      <c r="F19" s="17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H11" sqref="H11"/>
    </sheetView>
  </sheetViews>
  <sheetFormatPr defaultColWidth="9" defaultRowHeight="12.75" customHeight="1" outlineLevelCol="4"/>
  <cols>
    <col min="1" max="1" width="10.25" style="111" customWidth="1"/>
    <col min="2" max="2" width="44.625" style="111" customWidth="1"/>
    <col min="3" max="3" width="21" style="10" customWidth="1"/>
    <col min="4" max="4" width="18.875" style="10" customWidth="1"/>
    <col min="5" max="5" width="20.12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9" style="10"/>
  </cols>
  <sheetData>
    <row r="1" ht="20.1" customHeight="1" spans="1:1">
      <c r="A1" s="112" t="s">
        <v>338</v>
      </c>
    </row>
    <row r="2" ht="36" customHeight="1" spans="1:5">
      <c r="A2" s="105" t="s">
        <v>339</v>
      </c>
      <c r="B2" s="113"/>
      <c r="C2" s="82"/>
      <c r="D2" s="82"/>
      <c r="E2" s="82"/>
    </row>
    <row r="3" ht="20.1" customHeight="1" spans="1:5">
      <c r="A3" s="114"/>
      <c r="B3" s="113"/>
      <c r="C3" s="82"/>
      <c r="D3" s="82"/>
      <c r="E3" s="82"/>
    </row>
    <row r="4" ht="20.1" customHeight="1" spans="1:5">
      <c r="A4" s="115"/>
      <c r="B4" s="116"/>
      <c r="C4" s="18"/>
      <c r="D4" s="18"/>
      <c r="E4" s="117" t="s">
        <v>313</v>
      </c>
    </row>
    <row r="5" ht="20.1" customHeight="1" spans="1:5">
      <c r="A5" s="37" t="s">
        <v>340</v>
      </c>
      <c r="B5" s="37"/>
      <c r="C5" s="37" t="s">
        <v>341</v>
      </c>
      <c r="D5" s="37"/>
      <c r="E5" s="37"/>
    </row>
    <row r="6" ht="20.1" customHeight="1" spans="1:5">
      <c r="A6" s="118" t="s">
        <v>342</v>
      </c>
      <c r="B6" s="118" t="s">
        <v>343</v>
      </c>
      <c r="C6" s="56" t="s">
        <v>344</v>
      </c>
      <c r="D6" s="56" t="s">
        <v>345</v>
      </c>
      <c r="E6" s="56" t="s">
        <v>346</v>
      </c>
    </row>
    <row r="7" ht="20.1" customHeight="1" spans="1:5">
      <c r="A7" s="22" t="s">
        <v>318</v>
      </c>
      <c r="B7" s="23"/>
      <c r="C7" s="119">
        <v>97.64</v>
      </c>
      <c r="D7" s="119">
        <v>97.64</v>
      </c>
      <c r="E7" s="120"/>
    </row>
    <row r="8" ht="20.1" customHeight="1" spans="1:5">
      <c r="A8" s="121" t="s">
        <v>347</v>
      </c>
      <c r="B8" s="122" t="s">
        <v>348</v>
      </c>
      <c r="C8" s="123">
        <v>17.23</v>
      </c>
      <c r="D8" s="119">
        <v>17.23</v>
      </c>
      <c r="E8" s="120"/>
    </row>
    <row r="9" ht="20.1" customHeight="1" spans="1:5">
      <c r="A9" s="121" t="s">
        <v>349</v>
      </c>
      <c r="B9" s="122" t="s">
        <v>350</v>
      </c>
      <c r="C9" s="123">
        <v>16.74</v>
      </c>
      <c r="D9" s="119">
        <v>16.74</v>
      </c>
      <c r="E9" s="120"/>
    </row>
    <row r="10" ht="20.1" customHeight="1" spans="1:5">
      <c r="A10" s="121" t="s">
        <v>351</v>
      </c>
      <c r="B10" s="122" t="s">
        <v>352</v>
      </c>
      <c r="C10" s="123">
        <f t="shared" ref="C8:C21" si="0">SUM(D10:E10)</f>
        <v>9.82</v>
      </c>
      <c r="D10" s="119">
        <v>9.82</v>
      </c>
      <c r="E10" s="120"/>
    </row>
    <row r="11" ht="20.1" customHeight="1" spans="1:5">
      <c r="A11" s="121" t="s">
        <v>353</v>
      </c>
      <c r="B11" s="122" t="s">
        <v>354</v>
      </c>
      <c r="C11" s="123">
        <v>4.92</v>
      </c>
      <c r="D11" s="119">
        <v>4.92</v>
      </c>
      <c r="E11" s="120"/>
    </row>
    <row r="12" ht="20.1" customHeight="1" spans="1:5">
      <c r="A12" s="121" t="s">
        <v>355</v>
      </c>
      <c r="B12" s="122" t="s">
        <v>356</v>
      </c>
      <c r="C12" s="123">
        <f t="shared" si="0"/>
        <v>2</v>
      </c>
      <c r="D12" s="119">
        <v>2</v>
      </c>
      <c r="E12" s="120"/>
    </row>
    <row r="13" ht="20.1" customHeight="1" spans="1:5">
      <c r="A13" s="121">
        <v>20899</v>
      </c>
      <c r="B13" s="122" t="s">
        <v>357</v>
      </c>
      <c r="C13" s="123">
        <f t="shared" si="0"/>
        <v>0.49</v>
      </c>
      <c r="D13" s="119">
        <v>0.49</v>
      </c>
      <c r="E13" s="120"/>
    </row>
    <row r="14" ht="20.1" customHeight="1" spans="1:5">
      <c r="A14" s="121">
        <v>2089999</v>
      </c>
      <c r="B14" s="122" t="s">
        <v>358</v>
      </c>
      <c r="C14" s="123">
        <f t="shared" si="0"/>
        <v>0.49</v>
      </c>
      <c r="D14" s="119">
        <v>0.49</v>
      </c>
      <c r="E14" s="120"/>
    </row>
    <row r="15" ht="20.1" customHeight="1" spans="1:5">
      <c r="A15" s="29" t="s">
        <v>359</v>
      </c>
      <c r="B15" s="124" t="s">
        <v>360</v>
      </c>
      <c r="C15" s="123">
        <v>65.34</v>
      </c>
      <c r="D15" s="119">
        <v>65.34</v>
      </c>
      <c r="E15" s="120"/>
    </row>
    <row r="16" ht="20.1" customHeight="1" spans="1:5">
      <c r="A16" s="125">
        <v>21003</v>
      </c>
      <c r="B16" s="126" t="s">
        <v>361</v>
      </c>
      <c r="C16" s="123">
        <f t="shared" si="0"/>
        <v>65.34</v>
      </c>
      <c r="D16" s="119">
        <v>65.34</v>
      </c>
      <c r="E16" s="120"/>
    </row>
    <row r="17" ht="20.1" customHeight="1" spans="1:5">
      <c r="A17" s="127">
        <v>2100302</v>
      </c>
      <c r="B17" s="128" t="s">
        <v>362</v>
      </c>
      <c r="C17" s="123">
        <f t="shared" si="0"/>
        <v>65.34</v>
      </c>
      <c r="D17" s="119">
        <v>65.34</v>
      </c>
      <c r="E17" s="120"/>
    </row>
    <row r="18" ht="20.1" customHeight="1" spans="1:5">
      <c r="A18" s="129">
        <v>21011</v>
      </c>
      <c r="B18" s="130" t="s">
        <v>363</v>
      </c>
      <c r="C18" s="123">
        <f t="shared" si="0"/>
        <v>7.67</v>
      </c>
      <c r="D18" s="119">
        <v>7.67</v>
      </c>
      <c r="E18" s="120"/>
    </row>
    <row r="19" ht="20.1" customHeight="1" spans="1:5">
      <c r="A19" s="129">
        <v>2101102</v>
      </c>
      <c r="B19" s="130" t="s">
        <v>364</v>
      </c>
      <c r="C19" s="123">
        <f t="shared" si="0"/>
        <v>7.67</v>
      </c>
      <c r="D19" s="119">
        <v>7.67</v>
      </c>
      <c r="E19" s="120"/>
    </row>
    <row r="20" ht="20.1" customHeight="1" spans="1:5">
      <c r="A20" s="131">
        <v>221</v>
      </c>
      <c r="B20" s="132" t="s">
        <v>365</v>
      </c>
      <c r="C20" s="123">
        <f t="shared" si="0"/>
        <v>7.4</v>
      </c>
      <c r="D20" s="133">
        <v>7.4</v>
      </c>
      <c r="E20" s="120"/>
    </row>
    <row r="21" ht="20.1" customHeight="1" spans="1:5">
      <c r="A21" s="131">
        <v>2210201</v>
      </c>
      <c r="B21" s="132" t="s">
        <v>366</v>
      </c>
      <c r="C21" s="123">
        <f t="shared" si="0"/>
        <v>7.4</v>
      </c>
      <c r="D21" s="133">
        <v>7.4</v>
      </c>
      <c r="E21" s="120"/>
    </row>
    <row r="22" customHeight="1" spans="1:5">
      <c r="A22" s="134"/>
      <c r="B22" s="134"/>
      <c r="C22" s="12"/>
      <c r="D22" s="12"/>
      <c r="E22" s="12"/>
    </row>
    <row r="23" customHeight="1" spans="1:5">
      <c r="A23" s="134"/>
      <c r="B23" s="134"/>
      <c r="C23" s="12"/>
      <c r="D23" s="12"/>
      <c r="E23" s="12"/>
    </row>
    <row r="24" customHeight="1" spans="1:5">
      <c r="A24" s="134"/>
      <c r="B24" s="134"/>
      <c r="D24" s="12"/>
      <c r="E24" s="12"/>
    </row>
    <row r="25" customHeight="1" spans="1:5">
      <c r="A25" s="134"/>
      <c r="B25" s="134"/>
      <c r="D25" s="12"/>
      <c r="E25" s="12"/>
    </row>
    <row r="26" s="12" customFormat="1" customHeight="1" spans="1:2">
      <c r="A26" s="134"/>
      <c r="B26" s="134"/>
    </row>
    <row r="27" customHeight="1" spans="1:2">
      <c r="A27" s="134"/>
      <c r="B27" s="134"/>
    </row>
    <row r="28" customHeight="1" spans="1:4">
      <c r="A28" s="134"/>
      <c r="B28" s="134"/>
      <c r="D28" s="12"/>
    </row>
    <row r="29" customHeight="1" spans="1:2">
      <c r="A29" s="134"/>
      <c r="B29" s="134"/>
    </row>
    <row r="30" customHeight="1" spans="1:2">
      <c r="A30" s="134"/>
      <c r="B30" s="134"/>
    </row>
    <row r="31" customHeight="1" spans="2:3">
      <c r="B31" s="134"/>
      <c r="C31" s="12"/>
    </row>
    <row r="33" customHeight="1" spans="1:1">
      <c r="A33" s="134"/>
    </row>
    <row r="35" customHeight="1" spans="2:2">
      <c r="B35" s="134"/>
    </row>
    <row r="36" customHeight="1" spans="2:2">
      <c r="B36" s="134"/>
    </row>
  </sheetData>
  <mergeCells count="3">
    <mergeCell ref="A5:B5"/>
    <mergeCell ref="C5:E5"/>
    <mergeCell ref="A7:B7"/>
  </mergeCells>
  <printOptions horizontalCentered="1"/>
  <pageMargins left="0.47244094488189" right="0.47244094488189" top="0.984251968503937" bottom="0.984251968503937" header="0.511811023622047" footer="0.511811023622047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showGridLines="0" showZeros="0" topLeftCell="A4" workbookViewId="0">
      <selection activeCell="D11" sqref="D11"/>
    </sheetView>
  </sheetViews>
  <sheetFormatPr defaultColWidth="9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48" width="6.875" style="10"/>
    <col min="249" max="249" width="14.5" style="10" customWidth="1"/>
    <col min="250" max="250" width="33.375" style="10" customWidth="1"/>
    <col min="251" max="253" width="20.625" style="10" customWidth="1"/>
    <col min="254" max="504" width="6.875" style="10"/>
    <col min="505" max="505" width="14.5" style="10" customWidth="1"/>
    <col min="506" max="506" width="33.375" style="10" customWidth="1"/>
    <col min="507" max="509" width="20.625" style="10" customWidth="1"/>
    <col min="510" max="760" width="6.875" style="10"/>
    <col min="761" max="761" width="14.5" style="10" customWidth="1"/>
    <col min="762" max="762" width="33.375" style="10" customWidth="1"/>
    <col min="763" max="765" width="20.625" style="10" customWidth="1"/>
    <col min="766" max="1016" width="6.875" style="10"/>
    <col min="1017" max="1017" width="14.5" style="10" customWidth="1"/>
    <col min="1018" max="1018" width="33.375" style="10" customWidth="1"/>
    <col min="1019" max="1021" width="20.625" style="10" customWidth="1"/>
    <col min="1022" max="1272" width="6.875" style="10"/>
    <col min="1273" max="1273" width="14.5" style="10" customWidth="1"/>
    <col min="1274" max="1274" width="33.375" style="10" customWidth="1"/>
    <col min="1275" max="1277" width="20.625" style="10" customWidth="1"/>
    <col min="1278" max="1528" width="6.875" style="10"/>
    <col min="1529" max="1529" width="14.5" style="10" customWidth="1"/>
    <col min="1530" max="1530" width="33.375" style="10" customWidth="1"/>
    <col min="1531" max="1533" width="20.625" style="10" customWidth="1"/>
    <col min="1534" max="1784" width="6.875" style="10"/>
    <col min="1785" max="1785" width="14.5" style="10" customWidth="1"/>
    <col min="1786" max="1786" width="33.375" style="10" customWidth="1"/>
    <col min="1787" max="1789" width="20.625" style="10" customWidth="1"/>
    <col min="1790" max="2040" width="6.875" style="10"/>
    <col min="2041" max="2041" width="14.5" style="10" customWidth="1"/>
    <col min="2042" max="2042" width="33.375" style="10" customWidth="1"/>
    <col min="2043" max="2045" width="20.625" style="10" customWidth="1"/>
    <col min="2046" max="2296" width="6.875" style="10"/>
    <col min="2297" max="2297" width="14.5" style="10" customWidth="1"/>
    <col min="2298" max="2298" width="33.375" style="10" customWidth="1"/>
    <col min="2299" max="2301" width="20.625" style="10" customWidth="1"/>
    <col min="2302" max="2552" width="6.875" style="10"/>
    <col min="2553" max="2553" width="14.5" style="10" customWidth="1"/>
    <col min="2554" max="2554" width="33.375" style="10" customWidth="1"/>
    <col min="2555" max="2557" width="20.625" style="10" customWidth="1"/>
    <col min="2558" max="2808" width="6.875" style="10"/>
    <col min="2809" max="2809" width="14.5" style="10" customWidth="1"/>
    <col min="2810" max="2810" width="33.375" style="10" customWidth="1"/>
    <col min="2811" max="2813" width="20.625" style="10" customWidth="1"/>
    <col min="2814" max="3064" width="6.875" style="10"/>
    <col min="3065" max="3065" width="14.5" style="10" customWidth="1"/>
    <col min="3066" max="3066" width="33.375" style="10" customWidth="1"/>
    <col min="3067" max="3069" width="20.625" style="10" customWidth="1"/>
    <col min="3070" max="3320" width="6.875" style="10"/>
    <col min="3321" max="3321" width="14.5" style="10" customWidth="1"/>
    <col min="3322" max="3322" width="33.375" style="10" customWidth="1"/>
    <col min="3323" max="3325" width="20.625" style="10" customWidth="1"/>
    <col min="3326" max="3576" width="6.875" style="10"/>
    <col min="3577" max="3577" width="14.5" style="10" customWidth="1"/>
    <col min="3578" max="3578" width="33.375" style="10" customWidth="1"/>
    <col min="3579" max="3581" width="20.625" style="10" customWidth="1"/>
    <col min="3582" max="3832" width="6.875" style="10"/>
    <col min="3833" max="3833" width="14.5" style="10" customWidth="1"/>
    <col min="3834" max="3834" width="33.375" style="10" customWidth="1"/>
    <col min="3835" max="3837" width="20.625" style="10" customWidth="1"/>
    <col min="3838" max="4088" width="6.875" style="10"/>
    <col min="4089" max="4089" width="14.5" style="10" customWidth="1"/>
    <col min="4090" max="4090" width="33.375" style="10" customWidth="1"/>
    <col min="4091" max="4093" width="20.625" style="10" customWidth="1"/>
    <col min="4094" max="4344" width="6.875" style="10"/>
    <col min="4345" max="4345" width="14.5" style="10" customWidth="1"/>
    <col min="4346" max="4346" width="33.375" style="10" customWidth="1"/>
    <col min="4347" max="4349" width="20.625" style="10" customWidth="1"/>
    <col min="4350" max="4600" width="6.875" style="10"/>
    <col min="4601" max="4601" width="14.5" style="10" customWidth="1"/>
    <col min="4602" max="4602" width="33.375" style="10" customWidth="1"/>
    <col min="4603" max="4605" width="20.625" style="10" customWidth="1"/>
    <col min="4606" max="4856" width="6.875" style="10"/>
    <col min="4857" max="4857" width="14.5" style="10" customWidth="1"/>
    <col min="4858" max="4858" width="33.375" style="10" customWidth="1"/>
    <col min="4859" max="4861" width="20.625" style="10" customWidth="1"/>
    <col min="4862" max="5112" width="6.875" style="10"/>
    <col min="5113" max="5113" width="14.5" style="10" customWidth="1"/>
    <col min="5114" max="5114" width="33.375" style="10" customWidth="1"/>
    <col min="5115" max="5117" width="20.625" style="10" customWidth="1"/>
    <col min="5118" max="5368" width="6.875" style="10"/>
    <col min="5369" max="5369" width="14.5" style="10" customWidth="1"/>
    <col min="5370" max="5370" width="33.375" style="10" customWidth="1"/>
    <col min="5371" max="5373" width="20.625" style="10" customWidth="1"/>
    <col min="5374" max="5624" width="6.875" style="10"/>
    <col min="5625" max="5625" width="14.5" style="10" customWidth="1"/>
    <col min="5626" max="5626" width="33.375" style="10" customWidth="1"/>
    <col min="5627" max="5629" width="20.625" style="10" customWidth="1"/>
    <col min="5630" max="5880" width="6.875" style="10"/>
    <col min="5881" max="5881" width="14.5" style="10" customWidth="1"/>
    <col min="5882" max="5882" width="33.375" style="10" customWidth="1"/>
    <col min="5883" max="5885" width="20.625" style="10" customWidth="1"/>
    <col min="5886" max="6136" width="6.875" style="10"/>
    <col min="6137" max="6137" width="14.5" style="10" customWidth="1"/>
    <col min="6138" max="6138" width="33.375" style="10" customWidth="1"/>
    <col min="6139" max="6141" width="20.625" style="10" customWidth="1"/>
    <col min="6142" max="6392" width="6.875" style="10"/>
    <col min="6393" max="6393" width="14.5" style="10" customWidth="1"/>
    <col min="6394" max="6394" width="33.375" style="10" customWidth="1"/>
    <col min="6395" max="6397" width="20.625" style="10" customWidth="1"/>
    <col min="6398" max="6648" width="6.875" style="10"/>
    <col min="6649" max="6649" width="14.5" style="10" customWidth="1"/>
    <col min="6650" max="6650" width="33.375" style="10" customWidth="1"/>
    <col min="6651" max="6653" width="20.625" style="10" customWidth="1"/>
    <col min="6654" max="6904" width="6.875" style="10"/>
    <col min="6905" max="6905" width="14.5" style="10" customWidth="1"/>
    <col min="6906" max="6906" width="33.375" style="10" customWidth="1"/>
    <col min="6907" max="6909" width="20.625" style="10" customWidth="1"/>
    <col min="6910" max="7160" width="6.875" style="10"/>
    <col min="7161" max="7161" width="14.5" style="10" customWidth="1"/>
    <col min="7162" max="7162" width="33.375" style="10" customWidth="1"/>
    <col min="7163" max="7165" width="20.625" style="10" customWidth="1"/>
    <col min="7166" max="7416" width="6.875" style="10"/>
    <col min="7417" max="7417" width="14.5" style="10" customWidth="1"/>
    <col min="7418" max="7418" width="33.375" style="10" customWidth="1"/>
    <col min="7419" max="7421" width="20.625" style="10" customWidth="1"/>
    <col min="7422" max="7672" width="6.875" style="10"/>
    <col min="7673" max="7673" width="14.5" style="10" customWidth="1"/>
    <col min="7674" max="7674" width="33.375" style="10" customWidth="1"/>
    <col min="7675" max="7677" width="20.625" style="10" customWidth="1"/>
    <col min="7678" max="7928" width="6.875" style="10"/>
    <col min="7929" max="7929" width="14.5" style="10" customWidth="1"/>
    <col min="7930" max="7930" width="33.375" style="10" customWidth="1"/>
    <col min="7931" max="7933" width="20.625" style="10" customWidth="1"/>
    <col min="7934" max="8184" width="6.875" style="10"/>
    <col min="8185" max="8185" width="14.5" style="10" customWidth="1"/>
    <col min="8186" max="8186" width="33.375" style="10" customWidth="1"/>
    <col min="8187" max="8189" width="20.625" style="10" customWidth="1"/>
    <col min="8190" max="8440" width="6.875" style="10"/>
    <col min="8441" max="8441" width="14.5" style="10" customWidth="1"/>
    <col min="8442" max="8442" width="33.375" style="10" customWidth="1"/>
    <col min="8443" max="8445" width="20.625" style="10" customWidth="1"/>
    <col min="8446" max="8696" width="6.875" style="10"/>
    <col min="8697" max="8697" width="14.5" style="10" customWidth="1"/>
    <col min="8698" max="8698" width="33.375" style="10" customWidth="1"/>
    <col min="8699" max="8701" width="20.625" style="10" customWidth="1"/>
    <col min="8702" max="8952" width="6.875" style="10"/>
    <col min="8953" max="8953" width="14.5" style="10" customWidth="1"/>
    <col min="8954" max="8954" width="33.375" style="10" customWidth="1"/>
    <col min="8955" max="8957" width="20.625" style="10" customWidth="1"/>
    <col min="8958" max="9208" width="6.875" style="10"/>
    <col min="9209" max="9209" width="14.5" style="10" customWidth="1"/>
    <col min="9210" max="9210" width="33.375" style="10" customWidth="1"/>
    <col min="9211" max="9213" width="20.625" style="10" customWidth="1"/>
    <col min="9214" max="9464" width="6.875" style="10"/>
    <col min="9465" max="9465" width="14.5" style="10" customWidth="1"/>
    <col min="9466" max="9466" width="33.375" style="10" customWidth="1"/>
    <col min="9467" max="9469" width="20.625" style="10" customWidth="1"/>
    <col min="9470" max="9720" width="6.875" style="10"/>
    <col min="9721" max="9721" width="14.5" style="10" customWidth="1"/>
    <col min="9722" max="9722" width="33.375" style="10" customWidth="1"/>
    <col min="9723" max="9725" width="20.625" style="10" customWidth="1"/>
    <col min="9726" max="9976" width="6.875" style="10"/>
    <col min="9977" max="9977" width="14.5" style="10" customWidth="1"/>
    <col min="9978" max="9978" width="33.375" style="10" customWidth="1"/>
    <col min="9979" max="9981" width="20.625" style="10" customWidth="1"/>
    <col min="9982" max="10232" width="6.875" style="10"/>
    <col min="10233" max="10233" width="14.5" style="10" customWidth="1"/>
    <col min="10234" max="10234" width="33.375" style="10" customWidth="1"/>
    <col min="10235" max="10237" width="20.625" style="10" customWidth="1"/>
    <col min="10238" max="10488" width="6.875" style="10"/>
    <col min="10489" max="10489" width="14.5" style="10" customWidth="1"/>
    <col min="10490" max="10490" width="33.375" style="10" customWidth="1"/>
    <col min="10491" max="10493" width="20.625" style="10" customWidth="1"/>
    <col min="10494" max="10744" width="6.875" style="10"/>
    <col min="10745" max="10745" width="14.5" style="10" customWidth="1"/>
    <col min="10746" max="10746" width="33.375" style="10" customWidth="1"/>
    <col min="10747" max="10749" width="20.625" style="10" customWidth="1"/>
    <col min="10750" max="11000" width="6.875" style="10"/>
    <col min="11001" max="11001" width="14.5" style="10" customWidth="1"/>
    <col min="11002" max="11002" width="33.375" style="10" customWidth="1"/>
    <col min="11003" max="11005" width="20.625" style="10" customWidth="1"/>
    <col min="11006" max="11256" width="6.875" style="10"/>
    <col min="11257" max="11257" width="14.5" style="10" customWidth="1"/>
    <col min="11258" max="11258" width="33.375" style="10" customWidth="1"/>
    <col min="11259" max="11261" width="20.625" style="10" customWidth="1"/>
    <col min="11262" max="11512" width="6.875" style="10"/>
    <col min="11513" max="11513" width="14.5" style="10" customWidth="1"/>
    <col min="11514" max="11514" width="33.375" style="10" customWidth="1"/>
    <col min="11515" max="11517" width="20.625" style="10" customWidth="1"/>
    <col min="11518" max="11768" width="6.875" style="10"/>
    <col min="11769" max="11769" width="14.5" style="10" customWidth="1"/>
    <col min="11770" max="11770" width="33.375" style="10" customWidth="1"/>
    <col min="11771" max="11773" width="20.625" style="10" customWidth="1"/>
    <col min="11774" max="12024" width="6.875" style="10"/>
    <col min="12025" max="12025" width="14.5" style="10" customWidth="1"/>
    <col min="12026" max="12026" width="33.375" style="10" customWidth="1"/>
    <col min="12027" max="12029" width="20.625" style="10" customWidth="1"/>
    <col min="12030" max="12280" width="6.875" style="10"/>
    <col min="12281" max="12281" width="14.5" style="10" customWidth="1"/>
    <col min="12282" max="12282" width="33.375" style="10" customWidth="1"/>
    <col min="12283" max="12285" width="20.625" style="10" customWidth="1"/>
    <col min="12286" max="12536" width="6.875" style="10"/>
    <col min="12537" max="12537" width="14.5" style="10" customWidth="1"/>
    <col min="12538" max="12538" width="33.375" style="10" customWidth="1"/>
    <col min="12539" max="12541" width="20.625" style="10" customWidth="1"/>
    <col min="12542" max="12792" width="6.875" style="10"/>
    <col min="12793" max="12793" width="14.5" style="10" customWidth="1"/>
    <col min="12794" max="12794" width="33.375" style="10" customWidth="1"/>
    <col min="12795" max="12797" width="20.625" style="10" customWidth="1"/>
    <col min="12798" max="13048" width="6.875" style="10"/>
    <col min="13049" max="13049" width="14.5" style="10" customWidth="1"/>
    <col min="13050" max="13050" width="33.375" style="10" customWidth="1"/>
    <col min="13051" max="13053" width="20.625" style="10" customWidth="1"/>
    <col min="13054" max="13304" width="6.875" style="10"/>
    <col min="13305" max="13305" width="14.5" style="10" customWidth="1"/>
    <col min="13306" max="13306" width="33.375" style="10" customWidth="1"/>
    <col min="13307" max="13309" width="20.625" style="10" customWidth="1"/>
    <col min="13310" max="13560" width="6.875" style="10"/>
    <col min="13561" max="13561" width="14.5" style="10" customWidth="1"/>
    <col min="13562" max="13562" width="33.375" style="10" customWidth="1"/>
    <col min="13563" max="13565" width="20.625" style="10" customWidth="1"/>
    <col min="13566" max="13816" width="6.875" style="10"/>
    <col min="13817" max="13817" width="14.5" style="10" customWidth="1"/>
    <col min="13818" max="13818" width="33.375" style="10" customWidth="1"/>
    <col min="13819" max="13821" width="20.625" style="10" customWidth="1"/>
    <col min="13822" max="14072" width="6.875" style="10"/>
    <col min="14073" max="14073" width="14.5" style="10" customWidth="1"/>
    <col min="14074" max="14074" width="33.375" style="10" customWidth="1"/>
    <col min="14075" max="14077" width="20.625" style="10" customWidth="1"/>
    <col min="14078" max="14328" width="6.875" style="10"/>
    <col min="14329" max="14329" width="14.5" style="10" customWidth="1"/>
    <col min="14330" max="14330" width="33.375" style="10" customWidth="1"/>
    <col min="14331" max="14333" width="20.625" style="10" customWidth="1"/>
    <col min="14334" max="14584" width="6.875" style="10"/>
    <col min="14585" max="14585" width="14.5" style="10" customWidth="1"/>
    <col min="14586" max="14586" width="33.375" style="10" customWidth="1"/>
    <col min="14587" max="14589" width="20.625" style="10" customWidth="1"/>
    <col min="14590" max="14840" width="6.875" style="10"/>
    <col min="14841" max="14841" width="14.5" style="10" customWidth="1"/>
    <col min="14842" max="14842" width="33.375" style="10" customWidth="1"/>
    <col min="14843" max="14845" width="20.625" style="10" customWidth="1"/>
    <col min="14846" max="15096" width="6.875" style="10"/>
    <col min="15097" max="15097" width="14.5" style="10" customWidth="1"/>
    <col min="15098" max="15098" width="33.375" style="10" customWidth="1"/>
    <col min="15099" max="15101" width="20.625" style="10" customWidth="1"/>
    <col min="15102" max="15352" width="6.875" style="10"/>
    <col min="15353" max="15353" width="14.5" style="10" customWidth="1"/>
    <col min="15354" max="15354" width="33.375" style="10" customWidth="1"/>
    <col min="15355" max="15357" width="20.625" style="10" customWidth="1"/>
    <col min="15358" max="15608" width="6.875" style="10"/>
    <col min="15609" max="15609" width="14.5" style="10" customWidth="1"/>
    <col min="15610" max="15610" width="33.375" style="10" customWidth="1"/>
    <col min="15611" max="15613" width="20.625" style="10" customWidth="1"/>
    <col min="15614" max="15864" width="6.875" style="10"/>
    <col min="15865" max="15865" width="14.5" style="10" customWidth="1"/>
    <col min="15866" max="15866" width="33.375" style="10" customWidth="1"/>
    <col min="15867" max="15869" width="20.625" style="10" customWidth="1"/>
    <col min="15870" max="16120" width="6.875" style="10"/>
    <col min="16121" max="16121" width="14.5" style="10" customWidth="1"/>
    <col min="16122" max="16122" width="33.375" style="10" customWidth="1"/>
    <col min="16123" max="16125" width="20.625" style="10" customWidth="1"/>
    <col min="16126" max="16127" width="6.875" style="10"/>
    <col min="16128" max="16384" width="9" style="10"/>
  </cols>
  <sheetData>
    <row r="1" customHeight="1" spans="1:5">
      <c r="A1" s="11" t="s">
        <v>367</v>
      </c>
      <c r="E1" s="104"/>
    </row>
    <row r="2" ht="44.25" customHeight="1" spans="1:5">
      <c r="A2" s="105" t="s">
        <v>368</v>
      </c>
      <c r="B2" s="106"/>
      <c r="C2" s="106"/>
      <c r="D2" s="106"/>
      <c r="E2" s="106"/>
    </row>
    <row r="3" customHeight="1" spans="1:5">
      <c r="A3" s="106"/>
      <c r="B3" s="106"/>
      <c r="C3" s="106"/>
      <c r="D3" s="106"/>
      <c r="E3" s="106"/>
    </row>
    <row r="4" s="93" customFormat="1" customHeight="1" spans="1:5">
      <c r="A4" s="19"/>
      <c r="B4" s="18"/>
      <c r="C4" s="18"/>
      <c r="D4" s="18"/>
      <c r="E4" s="107" t="s">
        <v>313</v>
      </c>
    </row>
    <row r="5" s="93" customFormat="1" customHeight="1" spans="1:5">
      <c r="A5" s="37" t="s">
        <v>369</v>
      </c>
      <c r="B5" s="37"/>
      <c r="C5" s="37" t="s">
        <v>370</v>
      </c>
      <c r="D5" s="37"/>
      <c r="E5" s="37"/>
    </row>
    <row r="6" s="93" customFormat="1" customHeight="1" spans="1:5">
      <c r="A6" s="37" t="s">
        <v>342</v>
      </c>
      <c r="B6" s="37" t="s">
        <v>343</v>
      </c>
      <c r="C6" s="37" t="s">
        <v>318</v>
      </c>
      <c r="D6" s="37" t="s">
        <v>371</v>
      </c>
      <c r="E6" s="37" t="s">
        <v>372</v>
      </c>
    </row>
    <row r="7" s="93" customFormat="1" customHeight="1" spans="1:5">
      <c r="A7" s="22" t="s">
        <v>373</v>
      </c>
      <c r="B7" s="23"/>
      <c r="C7" s="59">
        <f>SUM(C8,C21,C50)</f>
        <v>97.6409</v>
      </c>
      <c r="D7" s="59">
        <f t="shared" ref="D7:E7" si="0">SUM(D8,D21,D50)</f>
        <v>97.6409</v>
      </c>
      <c r="E7" s="59">
        <f t="shared" si="0"/>
        <v>0</v>
      </c>
    </row>
    <row r="8" s="93" customFormat="1" customHeight="1" spans="1:5">
      <c r="A8" s="25" t="s">
        <v>374</v>
      </c>
      <c r="B8" s="26" t="s">
        <v>375</v>
      </c>
      <c r="C8" s="59">
        <f>SUM(D8:E8)</f>
        <v>95.6409</v>
      </c>
      <c r="D8" s="108">
        <f>SUM(D9:D20)</f>
        <v>95.6409</v>
      </c>
      <c r="E8" s="108">
        <f>SUM(E9:E20)</f>
        <v>0</v>
      </c>
    </row>
    <row r="9" s="93" customFormat="1" customHeight="1" spans="1:5">
      <c r="A9" s="25" t="s">
        <v>376</v>
      </c>
      <c r="B9" s="26" t="s">
        <v>377</v>
      </c>
      <c r="C9" s="59">
        <f>SUM(D9:E9)</f>
        <v>29.8212</v>
      </c>
      <c r="D9" s="24">
        <v>29.8212</v>
      </c>
      <c r="E9" s="24"/>
    </row>
    <row r="10" s="93" customFormat="1" customHeight="1" spans="1:5">
      <c r="A10" s="25" t="s">
        <v>378</v>
      </c>
      <c r="B10" s="26" t="s">
        <v>379</v>
      </c>
      <c r="C10" s="59">
        <f t="shared" ref="C10:C57" si="1">SUM(D10:E10)</f>
        <v>1.908</v>
      </c>
      <c r="D10" s="24">
        <v>1.908</v>
      </c>
      <c r="E10" s="24"/>
    </row>
    <row r="11" s="93" customFormat="1" customHeight="1" spans="1:5">
      <c r="A11" s="25" t="s">
        <v>380</v>
      </c>
      <c r="B11" s="26" t="s">
        <v>381</v>
      </c>
      <c r="C11" s="59">
        <f t="shared" si="1"/>
        <v>0</v>
      </c>
      <c r="D11" s="24">
        <v>0</v>
      </c>
      <c r="E11" s="24"/>
    </row>
    <row r="12" s="93" customFormat="1" customHeight="1" spans="1:5">
      <c r="A12" s="25" t="s">
        <v>382</v>
      </c>
      <c r="B12" s="26" t="s">
        <v>383</v>
      </c>
      <c r="C12" s="59">
        <f t="shared" si="1"/>
        <v>30.012</v>
      </c>
      <c r="D12" s="24">
        <v>30.012</v>
      </c>
      <c r="E12" s="24"/>
    </row>
    <row r="13" s="93" customFormat="1" customHeight="1" spans="1:5">
      <c r="A13" s="25" t="s">
        <v>384</v>
      </c>
      <c r="B13" s="26" t="s">
        <v>385</v>
      </c>
      <c r="C13" s="59">
        <f t="shared" si="1"/>
        <v>9.821</v>
      </c>
      <c r="D13" s="24">
        <v>9.821</v>
      </c>
      <c r="E13" s="24"/>
    </row>
    <row r="14" s="93" customFormat="1" customHeight="1" spans="1:5">
      <c r="A14" s="25" t="s">
        <v>386</v>
      </c>
      <c r="B14" s="26" t="s">
        <v>387</v>
      </c>
      <c r="C14" s="59">
        <f t="shared" si="1"/>
        <v>4.9105</v>
      </c>
      <c r="D14" s="24">
        <v>4.9105</v>
      </c>
      <c r="E14" s="24"/>
    </row>
    <row r="15" s="93" customFormat="1" customHeight="1" spans="1:5">
      <c r="A15" s="25" t="s">
        <v>388</v>
      </c>
      <c r="B15" s="26" t="s">
        <v>389</v>
      </c>
      <c r="C15" s="59">
        <f t="shared" si="1"/>
        <v>4.9393</v>
      </c>
      <c r="D15" s="24">
        <v>4.9393</v>
      </c>
      <c r="E15" s="24"/>
    </row>
    <row r="16" s="93" customFormat="1" customHeight="1" spans="1:5">
      <c r="A16" s="25" t="s">
        <v>390</v>
      </c>
      <c r="B16" s="26" t="s">
        <v>391</v>
      </c>
      <c r="C16" s="59">
        <f t="shared" si="1"/>
        <v>0</v>
      </c>
      <c r="D16" s="24">
        <v>0</v>
      </c>
      <c r="E16" s="24"/>
    </row>
    <row r="17" s="93" customFormat="1" customHeight="1" spans="1:5">
      <c r="A17" s="25" t="s">
        <v>392</v>
      </c>
      <c r="B17" s="26" t="s">
        <v>393</v>
      </c>
      <c r="C17" s="59">
        <f t="shared" si="1"/>
        <v>3.22</v>
      </c>
      <c r="D17" s="24">
        <v>3.22</v>
      </c>
      <c r="E17" s="24"/>
    </row>
    <row r="18" s="93" customFormat="1" customHeight="1" spans="1:5">
      <c r="A18" s="25" t="s">
        <v>394</v>
      </c>
      <c r="B18" s="26" t="s">
        <v>395</v>
      </c>
      <c r="C18" s="59">
        <f t="shared" si="1"/>
        <v>7.4089</v>
      </c>
      <c r="D18" s="24">
        <v>7.4089</v>
      </c>
      <c r="E18" s="24"/>
    </row>
    <row r="19" s="93" customFormat="1" customHeight="1" spans="1:6">
      <c r="A19" s="25" t="s">
        <v>396</v>
      </c>
      <c r="B19" s="26" t="s">
        <v>397</v>
      </c>
      <c r="C19" s="59">
        <f t="shared" si="1"/>
        <v>0</v>
      </c>
      <c r="D19" s="24">
        <v>0</v>
      </c>
      <c r="E19" s="24"/>
      <c r="F19" s="80"/>
    </row>
    <row r="20" s="93" customFormat="1" customHeight="1" spans="1:5">
      <c r="A20" s="25" t="s">
        <v>398</v>
      </c>
      <c r="B20" s="26" t="s">
        <v>399</v>
      </c>
      <c r="C20" s="59">
        <f t="shared" si="1"/>
        <v>3.6</v>
      </c>
      <c r="D20" s="24">
        <v>3.6</v>
      </c>
      <c r="E20" s="24"/>
    </row>
    <row r="21" s="93" customFormat="1" customHeight="1" spans="1:5">
      <c r="A21" s="25" t="s">
        <v>400</v>
      </c>
      <c r="B21" s="26" t="s">
        <v>401</v>
      </c>
      <c r="C21" s="59">
        <f t="shared" si="1"/>
        <v>0</v>
      </c>
      <c r="D21" s="108">
        <f>SUM(D22:D49)</f>
        <v>0</v>
      </c>
      <c r="E21" s="108">
        <f>SUM(E22:E49)</f>
        <v>0</v>
      </c>
    </row>
    <row r="22" s="93" customFormat="1" customHeight="1" spans="1:5">
      <c r="A22" s="25" t="s">
        <v>402</v>
      </c>
      <c r="B22" s="109" t="s">
        <v>403</v>
      </c>
      <c r="C22" s="59">
        <f t="shared" si="1"/>
        <v>0</v>
      </c>
      <c r="D22" s="24"/>
      <c r="E22" s="24"/>
    </row>
    <row r="23" s="93" customFormat="1" customHeight="1" spans="1:5">
      <c r="A23" s="25" t="s">
        <v>404</v>
      </c>
      <c r="B23" s="110" t="s">
        <v>405</v>
      </c>
      <c r="C23" s="59">
        <f t="shared" si="1"/>
        <v>0</v>
      </c>
      <c r="D23" s="24"/>
      <c r="E23" s="24"/>
    </row>
    <row r="24" s="93" customFormat="1" customHeight="1" spans="1:5">
      <c r="A24" s="25" t="s">
        <v>406</v>
      </c>
      <c r="B24" s="110" t="s">
        <v>407</v>
      </c>
      <c r="C24" s="59">
        <f t="shared" si="1"/>
        <v>0</v>
      </c>
      <c r="D24" s="24"/>
      <c r="E24" s="24"/>
    </row>
    <row r="25" s="93" customFormat="1" customHeight="1" spans="1:5">
      <c r="A25" s="25" t="s">
        <v>408</v>
      </c>
      <c r="B25" s="110" t="s">
        <v>409</v>
      </c>
      <c r="C25" s="59">
        <f t="shared" si="1"/>
        <v>0</v>
      </c>
      <c r="D25" s="24"/>
      <c r="E25" s="24"/>
    </row>
    <row r="26" s="93" customFormat="1" customHeight="1" spans="1:5">
      <c r="A26" s="25" t="s">
        <v>410</v>
      </c>
      <c r="B26" s="110" t="s">
        <v>411</v>
      </c>
      <c r="C26" s="59">
        <f t="shared" si="1"/>
        <v>0</v>
      </c>
      <c r="D26" s="24"/>
      <c r="E26" s="24"/>
    </row>
    <row r="27" s="93" customFormat="1" customHeight="1" spans="1:6">
      <c r="A27" s="25" t="s">
        <v>412</v>
      </c>
      <c r="B27" s="110" t="s">
        <v>413</v>
      </c>
      <c r="C27" s="59">
        <f t="shared" si="1"/>
        <v>0</v>
      </c>
      <c r="D27" s="24"/>
      <c r="E27" s="24"/>
      <c r="F27" s="80"/>
    </row>
    <row r="28" s="93" customFormat="1" customHeight="1" spans="1:5">
      <c r="A28" s="25" t="s">
        <v>414</v>
      </c>
      <c r="B28" s="110" t="s">
        <v>415</v>
      </c>
      <c r="C28" s="59">
        <f t="shared" si="1"/>
        <v>0</v>
      </c>
      <c r="D28" s="24"/>
      <c r="E28" s="24"/>
    </row>
    <row r="29" s="93" customFormat="1" customHeight="1" spans="1:5">
      <c r="A29" s="25" t="s">
        <v>416</v>
      </c>
      <c r="B29" s="110" t="s">
        <v>417</v>
      </c>
      <c r="C29" s="59">
        <f t="shared" si="1"/>
        <v>0</v>
      </c>
      <c r="D29" s="24"/>
      <c r="E29" s="24"/>
    </row>
    <row r="30" s="93" customFormat="1" customHeight="1" spans="1:5">
      <c r="A30" s="25" t="s">
        <v>418</v>
      </c>
      <c r="B30" s="110" t="s">
        <v>419</v>
      </c>
      <c r="C30" s="59">
        <f t="shared" si="1"/>
        <v>0</v>
      </c>
      <c r="D30" s="24"/>
      <c r="E30" s="24"/>
    </row>
    <row r="31" s="93" customFormat="1" customHeight="1" spans="1:5">
      <c r="A31" s="25" t="s">
        <v>420</v>
      </c>
      <c r="B31" s="109" t="s">
        <v>421</v>
      </c>
      <c r="C31" s="59">
        <f t="shared" si="1"/>
        <v>0</v>
      </c>
      <c r="D31" s="24"/>
      <c r="E31" s="24"/>
    </row>
    <row r="32" s="93" customFormat="1" customHeight="1" spans="1:8">
      <c r="A32" s="25" t="s">
        <v>422</v>
      </c>
      <c r="B32" s="109" t="s">
        <v>423</v>
      </c>
      <c r="C32" s="59">
        <f t="shared" si="1"/>
        <v>0</v>
      </c>
      <c r="D32" s="24"/>
      <c r="E32" s="24"/>
      <c r="H32" s="80"/>
    </row>
    <row r="33" s="93" customFormat="1" customHeight="1" spans="1:5">
      <c r="A33" s="25" t="s">
        <v>424</v>
      </c>
      <c r="B33" s="110" t="s">
        <v>425</v>
      </c>
      <c r="C33" s="59">
        <f t="shared" si="1"/>
        <v>0</v>
      </c>
      <c r="D33" s="24"/>
      <c r="E33" s="24"/>
    </row>
    <row r="34" s="93" customFormat="1" customHeight="1" spans="1:6">
      <c r="A34" s="25" t="s">
        <v>426</v>
      </c>
      <c r="B34" s="110" t="s">
        <v>427</v>
      </c>
      <c r="C34" s="59">
        <f t="shared" si="1"/>
        <v>0</v>
      </c>
      <c r="D34" s="24"/>
      <c r="E34" s="24"/>
      <c r="F34" s="80"/>
    </row>
    <row r="35" s="93" customFormat="1" customHeight="1" spans="1:6">
      <c r="A35" s="25" t="s">
        <v>428</v>
      </c>
      <c r="B35" s="110" t="s">
        <v>429</v>
      </c>
      <c r="C35" s="59">
        <f t="shared" si="1"/>
        <v>0</v>
      </c>
      <c r="D35" s="24"/>
      <c r="E35" s="24"/>
      <c r="F35" s="80"/>
    </row>
    <row r="36" s="93" customFormat="1" customHeight="1" spans="1:5">
      <c r="A36" s="25" t="s">
        <v>430</v>
      </c>
      <c r="B36" s="110" t="s">
        <v>431</v>
      </c>
      <c r="C36" s="59">
        <f t="shared" si="1"/>
        <v>0</v>
      </c>
      <c r="D36" s="24"/>
      <c r="E36" s="24"/>
    </row>
    <row r="37" s="93" customFormat="1" customHeight="1" spans="1:6">
      <c r="A37" s="25" t="s">
        <v>432</v>
      </c>
      <c r="B37" s="110" t="s">
        <v>433</v>
      </c>
      <c r="C37" s="59">
        <f t="shared" si="1"/>
        <v>0</v>
      </c>
      <c r="D37" s="24"/>
      <c r="E37" s="24"/>
      <c r="F37" s="80"/>
    </row>
    <row r="38" s="93" customFormat="1" customHeight="1" spans="1:5">
      <c r="A38" s="25" t="s">
        <v>434</v>
      </c>
      <c r="B38" s="110" t="s">
        <v>435</v>
      </c>
      <c r="C38" s="59">
        <f t="shared" si="1"/>
        <v>0</v>
      </c>
      <c r="D38" s="24"/>
      <c r="E38" s="24"/>
    </row>
    <row r="39" s="93" customFormat="1" customHeight="1" spans="1:5">
      <c r="A39" s="25" t="s">
        <v>436</v>
      </c>
      <c r="B39" s="110" t="s">
        <v>437</v>
      </c>
      <c r="C39" s="59">
        <f t="shared" si="1"/>
        <v>0</v>
      </c>
      <c r="D39" s="24"/>
      <c r="E39" s="24"/>
    </row>
    <row r="40" s="93" customFormat="1" customHeight="1" spans="1:5">
      <c r="A40" s="25" t="s">
        <v>438</v>
      </c>
      <c r="B40" s="110" t="s">
        <v>439</v>
      </c>
      <c r="C40" s="59">
        <f t="shared" si="1"/>
        <v>0</v>
      </c>
      <c r="D40" s="24"/>
      <c r="E40" s="24"/>
    </row>
    <row r="41" s="93" customFormat="1" customHeight="1" spans="1:5">
      <c r="A41" s="25" t="s">
        <v>440</v>
      </c>
      <c r="B41" s="110" t="s">
        <v>441</v>
      </c>
      <c r="C41" s="59">
        <f t="shared" si="1"/>
        <v>0</v>
      </c>
      <c r="D41" s="24"/>
      <c r="E41" s="24"/>
    </row>
    <row r="42" s="93" customFormat="1" customHeight="1" spans="1:11">
      <c r="A42" s="25" t="s">
        <v>442</v>
      </c>
      <c r="B42" s="110" t="s">
        <v>443</v>
      </c>
      <c r="C42" s="59">
        <f t="shared" si="1"/>
        <v>0</v>
      </c>
      <c r="D42" s="24"/>
      <c r="E42" s="24"/>
      <c r="K42" s="80"/>
    </row>
    <row r="43" s="93" customFormat="1" customHeight="1" spans="1:5">
      <c r="A43" s="25" t="s">
        <v>444</v>
      </c>
      <c r="B43" s="110" t="s">
        <v>445</v>
      </c>
      <c r="C43" s="59">
        <f t="shared" si="1"/>
        <v>0</v>
      </c>
      <c r="D43" s="24"/>
      <c r="E43" s="24"/>
    </row>
    <row r="44" s="93" customFormat="1" customHeight="1" spans="1:6">
      <c r="A44" s="25" t="s">
        <v>446</v>
      </c>
      <c r="B44" s="109" t="s">
        <v>447</v>
      </c>
      <c r="C44" s="59">
        <f t="shared" si="1"/>
        <v>0</v>
      </c>
      <c r="D44" s="24"/>
      <c r="E44" s="24"/>
      <c r="F44" s="80"/>
    </row>
    <row r="45" s="93" customFormat="1" customHeight="1" spans="1:5">
      <c r="A45" s="25" t="s">
        <v>448</v>
      </c>
      <c r="B45" s="110" t="s">
        <v>449</v>
      </c>
      <c r="C45" s="59">
        <f t="shared" si="1"/>
        <v>0</v>
      </c>
      <c r="D45" s="24"/>
      <c r="E45" s="24"/>
    </row>
    <row r="46" s="93" customFormat="1" customHeight="1" spans="1:8">
      <c r="A46" s="25" t="s">
        <v>450</v>
      </c>
      <c r="B46" s="110" t="s">
        <v>451</v>
      </c>
      <c r="C46" s="59">
        <f t="shared" si="1"/>
        <v>0</v>
      </c>
      <c r="D46" s="24"/>
      <c r="E46" s="24"/>
      <c r="F46" s="80"/>
      <c r="H46" s="80"/>
    </row>
    <row r="47" s="93" customFormat="1" customHeight="1" spans="1:8">
      <c r="A47" s="25" t="s">
        <v>452</v>
      </c>
      <c r="B47" s="110" t="s">
        <v>453</v>
      </c>
      <c r="C47" s="59">
        <f t="shared" si="1"/>
        <v>0</v>
      </c>
      <c r="D47" s="24"/>
      <c r="E47" s="24"/>
      <c r="H47" s="80"/>
    </row>
    <row r="48" s="93" customFormat="1" customHeight="1" spans="1:5">
      <c r="A48" s="25" t="s">
        <v>454</v>
      </c>
      <c r="B48" s="110" t="s">
        <v>455</v>
      </c>
      <c r="C48" s="59">
        <f t="shared" si="1"/>
        <v>0</v>
      </c>
      <c r="D48" s="24"/>
      <c r="E48" s="24"/>
    </row>
    <row r="49" s="93" customFormat="1" customHeight="1" spans="1:6">
      <c r="A49" s="25" t="s">
        <v>456</v>
      </c>
      <c r="B49" s="110" t="s">
        <v>457</v>
      </c>
      <c r="C49" s="59">
        <f t="shared" si="1"/>
        <v>0</v>
      </c>
      <c r="D49" s="24"/>
      <c r="E49" s="24"/>
      <c r="F49" s="80"/>
    </row>
    <row r="50" s="93" customFormat="1" customHeight="1" spans="1:5">
      <c r="A50" s="25" t="s">
        <v>458</v>
      </c>
      <c r="B50" s="26" t="s">
        <v>459</v>
      </c>
      <c r="C50" s="59">
        <f t="shared" si="1"/>
        <v>2</v>
      </c>
      <c r="D50" s="108">
        <f>SUM(D51:D57)</f>
        <v>2</v>
      </c>
      <c r="E50" s="108">
        <f>SUM(E51:E57)</f>
        <v>0</v>
      </c>
    </row>
    <row r="51" s="93" customFormat="1" customHeight="1" spans="1:5">
      <c r="A51" s="25" t="s">
        <v>460</v>
      </c>
      <c r="B51" s="110" t="s">
        <v>461</v>
      </c>
      <c r="C51" s="59">
        <f t="shared" si="1"/>
        <v>0</v>
      </c>
      <c r="D51" s="24"/>
      <c r="E51" s="24"/>
    </row>
    <row r="52" s="93" customFormat="1" customHeight="1" spans="1:6">
      <c r="A52" s="25" t="s">
        <v>462</v>
      </c>
      <c r="B52" s="110" t="s">
        <v>463</v>
      </c>
      <c r="C52" s="59">
        <f t="shared" si="1"/>
        <v>0</v>
      </c>
      <c r="D52" s="24"/>
      <c r="E52" s="24"/>
      <c r="F52" s="80"/>
    </row>
    <row r="53" s="93" customFormat="1" customHeight="1" spans="1:5">
      <c r="A53" s="25" t="s">
        <v>464</v>
      </c>
      <c r="B53" s="110" t="s">
        <v>397</v>
      </c>
      <c r="C53" s="59">
        <f t="shared" si="1"/>
        <v>0</v>
      </c>
      <c r="D53" s="24"/>
      <c r="E53" s="24"/>
    </row>
    <row r="54" s="93" customFormat="1" customHeight="1" spans="1:5">
      <c r="A54" s="25" t="s">
        <v>465</v>
      </c>
      <c r="B54" s="110" t="s">
        <v>466</v>
      </c>
      <c r="C54" s="59">
        <f t="shared" si="1"/>
        <v>0</v>
      </c>
      <c r="D54" s="24"/>
      <c r="E54" s="24"/>
    </row>
    <row r="55" s="93" customFormat="1" customHeight="1" spans="1:5">
      <c r="A55" s="25" t="s">
        <v>467</v>
      </c>
      <c r="B55" s="110" t="s">
        <v>468</v>
      </c>
      <c r="C55" s="59">
        <f t="shared" si="1"/>
        <v>0</v>
      </c>
      <c r="D55" s="24"/>
      <c r="E55" s="24"/>
    </row>
    <row r="56" s="93" customFormat="1" customHeight="1" spans="1:5">
      <c r="A56" s="25" t="s">
        <v>469</v>
      </c>
      <c r="B56" s="110" t="s">
        <v>470</v>
      </c>
      <c r="C56" s="59">
        <f t="shared" si="1"/>
        <v>0</v>
      </c>
      <c r="D56" s="24"/>
      <c r="E56" s="24"/>
    </row>
    <row r="57" s="93" customFormat="1" customHeight="1" spans="1:5">
      <c r="A57" s="25" t="s">
        <v>471</v>
      </c>
      <c r="B57" s="110" t="s">
        <v>472</v>
      </c>
      <c r="C57" s="59">
        <f t="shared" si="1"/>
        <v>2</v>
      </c>
      <c r="D57" s="24">
        <v>2</v>
      </c>
      <c r="E57" s="24"/>
    </row>
    <row r="58" customHeight="1" spans="3:5">
      <c r="C58" s="12"/>
      <c r="D58" s="12"/>
      <c r="E58" s="12"/>
    </row>
    <row r="59" customHeight="1" spans="4:5">
      <c r="D59" s="12"/>
      <c r="E59" s="12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2" sqref="$A2:$XFD2"/>
    </sheetView>
  </sheetViews>
  <sheetFormatPr defaultColWidth="6.875" defaultRowHeight="12.75" customHeight="1"/>
  <cols>
    <col min="1" max="5" width="11.625" style="10" hidden="1" customWidth="1"/>
    <col min="6" max="6" width="16.5" style="10" hidden="1" customWidth="1"/>
    <col min="7" max="12" width="19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338</v>
      </c>
      <c r="G1" s="11" t="s">
        <v>473</v>
      </c>
      <c r="L1" s="100"/>
    </row>
    <row r="2" ht="42" customHeight="1" spans="1:12">
      <c r="A2" s="81" t="s">
        <v>474</v>
      </c>
      <c r="B2" s="82"/>
      <c r="C2" s="82"/>
      <c r="D2" s="82"/>
      <c r="E2" s="82"/>
      <c r="F2" s="82"/>
      <c r="G2" s="81" t="s">
        <v>475</v>
      </c>
      <c r="H2" s="82"/>
      <c r="I2" s="82"/>
      <c r="J2" s="82"/>
      <c r="K2" s="82"/>
      <c r="L2" s="82"/>
    </row>
    <row r="3" ht="20.1" customHeight="1" spans="1:12">
      <c r="A3" s="9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ht="20.1" customHeight="1" spans="1:1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20" t="s">
        <v>313</v>
      </c>
    </row>
    <row r="5" ht="28.5" customHeight="1" spans="1:12">
      <c r="A5" s="37" t="s">
        <v>476</v>
      </c>
      <c r="B5" s="37"/>
      <c r="C5" s="37"/>
      <c r="D5" s="37"/>
      <c r="E5" s="37"/>
      <c r="F5" s="86"/>
      <c r="G5" s="37" t="s">
        <v>341</v>
      </c>
      <c r="H5" s="37"/>
      <c r="I5" s="37"/>
      <c r="J5" s="37"/>
      <c r="K5" s="37"/>
      <c r="L5" s="37"/>
    </row>
    <row r="6" ht="28.5" customHeight="1" spans="1:12">
      <c r="A6" s="56" t="s">
        <v>318</v>
      </c>
      <c r="B6" s="94" t="s">
        <v>477</v>
      </c>
      <c r="C6" s="56" t="s">
        <v>478</v>
      </c>
      <c r="D6" s="56"/>
      <c r="E6" s="56"/>
      <c r="F6" s="95" t="s">
        <v>479</v>
      </c>
      <c r="G6" s="37" t="s">
        <v>318</v>
      </c>
      <c r="H6" s="6" t="s">
        <v>477</v>
      </c>
      <c r="I6" s="37" t="s">
        <v>478</v>
      </c>
      <c r="J6" s="37"/>
      <c r="K6" s="37"/>
      <c r="L6" s="37" t="s">
        <v>479</v>
      </c>
    </row>
    <row r="7" ht="28.5" customHeight="1" spans="1:12">
      <c r="A7" s="87"/>
      <c r="B7" s="21"/>
      <c r="C7" s="88" t="s">
        <v>344</v>
      </c>
      <c r="D7" s="96" t="s">
        <v>480</v>
      </c>
      <c r="E7" s="96" t="s">
        <v>481</v>
      </c>
      <c r="F7" s="87"/>
      <c r="G7" s="37"/>
      <c r="H7" s="6"/>
      <c r="I7" s="37" t="s">
        <v>344</v>
      </c>
      <c r="J7" s="6" t="s">
        <v>480</v>
      </c>
      <c r="K7" s="6" t="s">
        <v>481</v>
      </c>
      <c r="L7" s="37"/>
    </row>
    <row r="8" ht="28.5" customHeight="1" spans="1:12">
      <c r="A8" s="97"/>
      <c r="B8" s="97"/>
      <c r="C8" s="97"/>
      <c r="D8" s="97"/>
      <c r="E8" s="97"/>
      <c r="F8" s="98"/>
      <c r="G8" s="99">
        <f>SUM(H8:I8,L8)</f>
        <v>0</v>
      </c>
      <c r="H8" s="24"/>
      <c r="I8" s="101">
        <f>SUM(J8:K8)</f>
        <v>0</v>
      </c>
      <c r="J8" s="102"/>
      <c r="K8" s="103"/>
      <c r="L8" s="24"/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A2" sqref="$A2:$XFD2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482</v>
      </c>
      <c r="E1" s="50"/>
    </row>
    <row r="2" ht="42.75" customHeight="1" spans="1:5">
      <c r="A2" s="81" t="s">
        <v>483</v>
      </c>
      <c r="B2" s="82"/>
      <c r="C2" s="82"/>
      <c r="D2" s="82"/>
      <c r="E2" s="82"/>
    </row>
    <row r="3" ht="20.1" customHeight="1" spans="1:5">
      <c r="A3" s="82"/>
      <c r="B3" s="82"/>
      <c r="C3" s="82"/>
      <c r="D3" s="82"/>
      <c r="E3" s="82"/>
    </row>
    <row r="4" ht="20.1" customHeight="1" spans="1:5">
      <c r="A4" s="83"/>
      <c r="B4" s="84"/>
      <c r="C4" s="84"/>
      <c r="D4" s="84"/>
      <c r="E4" s="85" t="s">
        <v>313</v>
      </c>
    </row>
    <row r="5" ht="20.1" customHeight="1" spans="1:5">
      <c r="A5" s="37" t="s">
        <v>342</v>
      </c>
      <c r="B5" s="86" t="s">
        <v>343</v>
      </c>
      <c r="C5" s="37" t="s">
        <v>484</v>
      </c>
      <c r="D5" s="37"/>
      <c r="E5" s="37"/>
    </row>
    <row r="6" ht="20.1" customHeight="1" spans="1:5">
      <c r="A6" s="87"/>
      <c r="B6" s="87"/>
      <c r="C6" s="88" t="s">
        <v>318</v>
      </c>
      <c r="D6" s="88" t="s">
        <v>345</v>
      </c>
      <c r="E6" s="88" t="s">
        <v>346</v>
      </c>
    </row>
    <row r="7" ht="20.1" customHeight="1" spans="1:5">
      <c r="A7" s="22" t="s">
        <v>318</v>
      </c>
      <c r="B7" s="23"/>
      <c r="C7" s="24"/>
      <c r="D7" s="24"/>
      <c r="E7" s="24"/>
    </row>
    <row r="8" ht="20.1" customHeight="1" spans="1:5">
      <c r="A8" s="89" t="s">
        <v>347</v>
      </c>
      <c r="B8" s="90" t="s">
        <v>348</v>
      </c>
      <c r="C8" s="24"/>
      <c r="D8" s="24"/>
      <c r="E8" s="24"/>
    </row>
    <row r="9" ht="20.1" customHeight="1" spans="1:5">
      <c r="A9" s="89" t="s">
        <v>485</v>
      </c>
      <c r="B9" s="90" t="s">
        <v>486</v>
      </c>
      <c r="C9" s="59">
        <f t="shared" ref="C9:C16" si="0">SUM(D9:E9)</f>
        <v>0</v>
      </c>
      <c r="D9" s="59">
        <f>SUM(D10:D12)</f>
        <v>0</v>
      </c>
      <c r="E9" s="59">
        <f>SUM(E10:E12)</f>
        <v>0</v>
      </c>
    </row>
    <row r="10" ht="20.1" customHeight="1" spans="1:5">
      <c r="A10" s="89" t="s">
        <v>487</v>
      </c>
      <c r="B10" s="90" t="s">
        <v>488</v>
      </c>
      <c r="C10" s="59">
        <f t="shared" si="0"/>
        <v>0</v>
      </c>
      <c r="D10" s="24"/>
      <c r="E10" s="24"/>
    </row>
    <row r="11" ht="20.1" customHeight="1" spans="1:5">
      <c r="A11" s="89" t="s">
        <v>489</v>
      </c>
      <c r="B11" s="90" t="s">
        <v>490</v>
      </c>
      <c r="C11" s="59">
        <f t="shared" si="0"/>
        <v>0</v>
      </c>
      <c r="D11" s="24"/>
      <c r="E11" s="24"/>
    </row>
    <row r="12" ht="20.1" customHeight="1" spans="1:5">
      <c r="A12" s="89" t="s">
        <v>491</v>
      </c>
      <c r="B12" s="90" t="s">
        <v>492</v>
      </c>
      <c r="C12" s="59">
        <f t="shared" si="0"/>
        <v>0</v>
      </c>
      <c r="D12" s="24"/>
      <c r="E12" s="24"/>
    </row>
    <row r="13" ht="20.1" customHeight="1" spans="1:5">
      <c r="A13" s="29"/>
      <c r="B13" s="90"/>
      <c r="C13" s="24">
        <f t="shared" si="0"/>
        <v>0</v>
      </c>
      <c r="D13" s="24"/>
      <c r="E13" s="24"/>
    </row>
    <row r="14" ht="20.1" customHeight="1" spans="1:5">
      <c r="A14" s="29"/>
      <c r="B14" s="90"/>
      <c r="C14" s="24">
        <f t="shared" si="0"/>
        <v>0</v>
      </c>
      <c r="D14" s="24"/>
      <c r="E14" s="24"/>
    </row>
    <row r="15" ht="20.1" customHeight="1" spans="1:5">
      <c r="A15" s="29"/>
      <c r="B15" s="90"/>
      <c r="C15" s="24">
        <f t="shared" si="0"/>
        <v>0</v>
      </c>
      <c r="D15" s="24"/>
      <c r="E15" s="24"/>
    </row>
    <row r="16" ht="20.1" customHeight="1" spans="1:5">
      <c r="A16" s="29"/>
      <c r="B16" s="90"/>
      <c r="C16" s="24">
        <f t="shared" si="0"/>
        <v>0</v>
      </c>
      <c r="D16" s="24"/>
      <c r="E16" s="24"/>
    </row>
    <row r="17" ht="20.25" customHeight="1" spans="1:5">
      <c r="A17" s="91" t="s">
        <v>493</v>
      </c>
      <c r="B17" s="12"/>
      <c r="C17" s="12"/>
      <c r="D17" s="12"/>
      <c r="E17" s="12"/>
    </row>
    <row r="18" ht="20.25" customHeight="1" spans="1:5">
      <c r="A18" s="12"/>
      <c r="B18" s="12"/>
      <c r="C18" s="12"/>
      <c r="D18" s="12"/>
      <c r="E18" s="12"/>
    </row>
    <row r="19" customHeight="1" spans="1:5">
      <c r="A19" s="12"/>
      <c r="B19" s="12"/>
      <c r="C19" s="12"/>
      <c r="E19" s="12"/>
    </row>
    <row r="20" customHeight="1" spans="1:5">
      <c r="A20" s="12"/>
      <c r="B20" s="12"/>
      <c r="C20" s="12"/>
      <c r="D20" s="12"/>
      <c r="E20" s="12"/>
    </row>
    <row r="21" customHeight="1" spans="1:5">
      <c r="A21" s="12"/>
      <c r="B21" s="12"/>
      <c r="C21" s="12"/>
      <c r="E21" s="12"/>
    </row>
    <row r="22" customHeight="1" spans="1:5">
      <c r="A22" s="12"/>
      <c r="B22" s="12"/>
      <c r="D22" s="12"/>
      <c r="E22" s="12"/>
    </row>
    <row r="23" customHeight="1" spans="1:5">
      <c r="A23" s="12"/>
      <c r="E23" s="12"/>
    </row>
    <row r="24" customHeight="1" spans="2:2">
      <c r="B24" s="12"/>
    </row>
    <row r="25" customHeight="1" spans="2:2">
      <c r="B25" s="12"/>
    </row>
    <row r="26" customHeight="1" spans="2:2">
      <c r="B26" s="12"/>
    </row>
    <row r="27" customHeight="1" spans="2:2">
      <c r="B27" s="12"/>
    </row>
    <row r="28" customHeight="1" spans="2:2">
      <c r="B28" s="12"/>
    </row>
    <row r="29" customHeight="1" spans="2:2">
      <c r="B29" s="12"/>
    </row>
    <row r="31" customHeight="1" spans="2:2">
      <c r="B31" s="12"/>
    </row>
    <row r="32" customHeight="1" spans="2:2">
      <c r="B32" s="12"/>
    </row>
    <row r="34" customHeight="1" spans="2:2">
      <c r="B34" s="12"/>
    </row>
    <row r="35" customHeight="1" spans="2:2">
      <c r="B35" s="12"/>
    </row>
    <row r="36" customHeight="1" spans="4:4">
      <c r="D36" s="12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abSelected="1" workbookViewId="0">
      <selection activeCell="A12" sqref="A12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494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</row>
    <row r="2" ht="38.25" customHeight="1" spans="1:251">
      <c r="A2" s="51" t="s">
        <v>495</v>
      </c>
      <c r="B2" s="52"/>
      <c r="C2" s="53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</row>
    <row r="3" ht="12.75" customHeight="1" spans="1:251">
      <c r="A3" s="52"/>
      <c r="B3" s="52"/>
      <c r="C3" s="53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</row>
    <row r="4" customHeight="1" spans="1:251">
      <c r="A4" s="19"/>
      <c r="B4" s="54"/>
      <c r="C4" s="55"/>
      <c r="D4" s="20" t="s">
        <v>313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</row>
    <row r="5" ht="23.25" customHeight="1" spans="1:251">
      <c r="A5" s="37" t="s">
        <v>314</v>
      </c>
      <c r="B5" s="37"/>
      <c r="C5" s="37" t="s">
        <v>315</v>
      </c>
      <c r="D5" s="37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</row>
    <row r="6" ht="24" customHeight="1" spans="1:251">
      <c r="A6" s="56" t="s">
        <v>316</v>
      </c>
      <c r="B6" s="57" t="s">
        <v>317</v>
      </c>
      <c r="C6" s="56" t="s">
        <v>316</v>
      </c>
      <c r="D6" s="56" t="s">
        <v>317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</row>
    <row r="7" customHeight="1" spans="1:251">
      <c r="A7" s="58" t="s">
        <v>496</v>
      </c>
      <c r="B7" s="59">
        <f>'1 财政拨款收支总表'!B8</f>
        <v>97.64</v>
      </c>
      <c r="C7" s="60" t="s">
        <v>325</v>
      </c>
      <c r="D7" s="61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</row>
    <row r="8" customHeight="1" spans="1:251">
      <c r="A8" s="62" t="s">
        <v>497</v>
      </c>
      <c r="B8" s="59">
        <f>'1 财政拨款收支总表'!B9</f>
        <v>0</v>
      </c>
      <c r="C8" s="63" t="s">
        <v>498</v>
      </c>
      <c r="D8" s="64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</row>
    <row r="9" customHeight="1" spans="1:251">
      <c r="A9" s="65" t="s">
        <v>499</v>
      </c>
      <c r="B9" s="59">
        <f>'1 财政拨款收支总表'!B10</f>
        <v>0</v>
      </c>
      <c r="C9" s="63" t="s">
        <v>327</v>
      </c>
      <c r="D9" s="64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</row>
    <row r="10" customHeight="1" spans="1:251">
      <c r="A10" s="66" t="s">
        <v>500</v>
      </c>
      <c r="B10" s="67"/>
      <c r="C10" s="63" t="s">
        <v>501</v>
      </c>
      <c r="D10" s="64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</row>
    <row r="11" customHeight="1" spans="1:251">
      <c r="A11" s="66" t="s">
        <v>502</v>
      </c>
      <c r="B11" s="67"/>
      <c r="C11" s="63" t="s">
        <v>503</v>
      </c>
      <c r="D11" s="64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</row>
    <row r="12" customHeight="1" spans="1:251">
      <c r="A12" s="66" t="s">
        <v>504</v>
      </c>
      <c r="B12" s="24"/>
      <c r="C12" s="68" t="s">
        <v>329</v>
      </c>
      <c r="D12" s="64">
        <v>17.23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</row>
    <row r="13" customHeight="1" spans="1:251">
      <c r="A13" s="66"/>
      <c r="B13" s="69"/>
      <c r="C13" s="68" t="s">
        <v>331</v>
      </c>
      <c r="D13" s="64">
        <v>73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</row>
    <row r="14" customHeight="1" spans="1:251">
      <c r="A14" s="66"/>
      <c r="B14" s="69"/>
      <c r="C14" s="68" t="s">
        <v>332</v>
      </c>
      <c r="D14" s="64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</row>
    <row r="15" customHeight="1" spans="1:251">
      <c r="A15" s="66"/>
      <c r="B15" s="70"/>
      <c r="C15" s="63" t="s">
        <v>333</v>
      </c>
      <c r="D15" s="64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</row>
    <row r="16" customHeight="1" spans="1:251">
      <c r="A16" s="66"/>
      <c r="B16" s="70"/>
      <c r="C16" s="63" t="s">
        <v>505</v>
      </c>
      <c r="D16" s="64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</row>
    <row r="17" customHeight="1" spans="1:251">
      <c r="A17" s="66"/>
      <c r="B17" s="70"/>
      <c r="C17" s="63" t="s">
        <v>506</v>
      </c>
      <c r="D17" s="64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</row>
    <row r="18" customHeight="1" spans="1:251">
      <c r="A18" s="66"/>
      <c r="B18" s="70"/>
      <c r="C18" s="63" t="s">
        <v>507</v>
      </c>
      <c r="D18" s="64">
        <v>7.41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</row>
    <row r="19" customHeight="1" spans="1:251">
      <c r="A19" s="71" t="s">
        <v>508</v>
      </c>
      <c r="B19" s="72">
        <f>SUM(B7:B12)</f>
        <v>97.64</v>
      </c>
      <c r="C19" s="73" t="s">
        <v>509</v>
      </c>
      <c r="D19" s="74">
        <f>SUM(D7:D18)</f>
        <v>97.64</v>
      </c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</row>
    <row r="20" customHeight="1" spans="1:251">
      <c r="A20" s="66" t="s">
        <v>510</v>
      </c>
      <c r="B20" s="75"/>
      <c r="C20" s="63" t="s">
        <v>511</v>
      </c>
      <c r="D20" s="74">
        <f>B22-D19</f>
        <v>0</v>
      </c>
      <c r="E20" s="12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</row>
    <row r="21" customHeight="1" spans="1:251">
      <c r="A21" s="66" t="s">
        <v>512</v>
      </c>
      <c r="B21" s="24"/>
      <c r="C21" s="68"/>
      <c r="D21" s="76"/>
      <c r="E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</row>
    <row r="22" customHeight="1" spans="1:5">
      <c r="A22" s="77" t="s">
        <v>513</v>
      </c>
      <c r="B22" s="78">
        <f>SUM(B19:B21)</f>
        <v>97.64</v>
      </c>
      <c r="C22" s="79" t="s">
        <v>514</v>
      </c>
      <c r="D22" s="74">
        <f>SUM(D19:D20)</f>
        <v>97.64</v>
      </c>
      <c r="E22" s="12"/>
    </row>
    <row r="29" customHeight="1" spans="3:3">
      <c r="C29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showGridLines="0" showZeros="0" workbookViewId="0">
      <selection activeCell="I10" sqref="I10"/>
    </sheetView>
  </sheetViews>
  <sheetFormatPr defaultColWidth="6.875" defaultRowHeight="12.75" customHeight="1"/>
  <cols>
    <col min="1" max="1" width="11.875" style="10" customWidth="1"/>
    <col min="2" max="2" width="34.87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515</v>
      </c>
      <c r="L1" s="45"/>
    </row>
    <row r="2" ht="43.5" customHeight="1" spans="1:12">
      <c r="A2" s="34" t="s">
        <v>516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46" t="s">
        <v>313</v>
      </c>
    </row>
    <row r="5" ht="24" customHeight="1" spans="1:12">
      <c r="A5" s="37" t="s">
        <v>517</v>
      </c>
      <c r="B5" s="37"/>
      <c r="C5" s="38" t="s">
        <v>318</v>
      </c>
      <c r="D5" s="6" t="s">
        <v>512</v>
      </c>
      <c r="E5" s="6" t="s">
        <v>496</v>
      </c>
      <c r="F5" s="6" t="s">
        <v>497</v>
      </c>
      <c r="G5" s="6" t="s">
        <v>499</v>
      </c>
      <c r="H5" s="39" t="s">
        <v>500</v>
      </c>
      <c r="I5" s="38"/>
      <c r="J5" s="6" t="s">
        <v>502</v>
      </c>
      <c r="K5" s="6" t="s">
        <v>504</v>
      </c>
      <c r="L5" s="47" t="s">
        <v>510</v>
      </c>
    </row>
    <row r="6" ht="42" customHeight="1" spans="1:12">
      <c r="A6" s="40" t="s">
        <v>342</v>
      </c>
      <c r="B6" s="41" t="s">
        <v>343</v>
      </c>
      <c r="C6" s="21"/>
      <c r="D6" s="21"/>
      <c r="E6" s="21"/>
      <c r="F6" s="21"/>
      <c r="G6" s="21"/>
      <c r="H6" s="6" t="s">
        <v>518</v>
      </c>
      <c r="I6" s="6" t="s">
        <v>519</v>
      </c>
      <c r="J6" s="21"/>
      <c r="K6" s="21"/>
      <c r="L6" s="21"/>
    </row>
    <row r="7" s="33" customFormat="1" ht="20.1" customHeight="1" spans="1:12">
      <c r="A7" s="22" t="s">
        <v>318</v>
      </c>
      <c r="B7" s="23"/>
      <c r="C7" s="42">
        <v>97.64</v>
      </c>
      <c r="D7" s="42"/>
      <c r="E7" s="42">
        <v>97.64</v>
      </c>
      <c r="F7" s="42"/>
      <c r="G7" s="42"/>
      <c r="H7" s="42"/>
      <c r="I7" s="42"/>
      <c r="J7" s="42"/>
      <c r="K7" s="42"/>
      <c r="L7" s="42"/>
    </row>
    <row r="8" s="33" customFormat="1" ht="20.1" customHeight="1" spans="1:12">
      <c r="A8" s="43" t="s">
        <v>347</v>
      </c>
      <c r="B8" s="43" t="s">
        <v>520</v>
      </c>
      <c r="C8" s="24">
        <v>17.23</v>
      </c>
      <c r="D8" s="24"/>
      <c r="E8" s="27">
        <v>17.23</v>
      </c>
      <c r="F8" s="24"/>
      <c r="G8" s="24"/>
      <c r="H8" s="24"/>
      <c r="I8" s="24"/>
      <c r="J8" s="24"/>
      <c r="K8" s="24"/>
      <c r="L8" s="24"/>
    </row>
    <row r="9" s="33" customFormat="1" ht="20.1" customHeight="1" spans="1:12">
      <c r="A9" s="43" t="s">
        <v>349</v>
      </c>
      <c r="B9" s="43" t="s">
        <v>521</v>
      </c>
      <c r="C9" s="24">
        <f t="shared" ref="C9:C20" si="0">SUM(D9:L9)</f>
        <v>16.74</v>
      </c>
      <c r="D9" s="24">
        <f>SUM(D10:D20)</f>
        <v>0</v>
      </c>
      <c r="E9" s="27">
        <v>16.74</v>
      </c>
      <c r="F9" s="24">
        <f t="shared" ref="F9:L9" si="1">SUM(F10:F20)</f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L9" s="24">
        <f t="shared" si="1"/>
        <v>0</v>
      </c>
    </row>
    <row r="10" s="33" customFormat="1" ht="20.1" customHeight="1" spans="1:12">
      <c r="A10" s="43" t="s">
        <v>351</v>
      </c>
      <c r="B10" s="43" t="s">
        <v>522</v>
      </c>
      <c r="C10" s="24">
        <f t="shared" si="0"/>
        <v>9.82</v>
      </c>
      <c r="D10" s="24"/>
      <c r="E10" s="27">
        <v>9.82</v>
      </c>
      <c r="F10" s="24"/>
      <c r="G10" s="24"/>
      <c r="H10" s="24"/>
      <c r="I10" s="24"/>
      <c r="J10" s="24"/>
      <c r="K10" s="24"/>
      <c r="L10" s="24"/>
    </row>
    <row r="11" s="33" customFormat="1" ht="20.1" customHeight="1" spans="1:12">
      <c r="A11" s="43" t="s">
        <v>353</v>
      </c>
      <c r="B11" s="43" t="s">
        <v>523</v>
      </c>
      <c r="C11" s="24">
        <f t="shared" si="0"/>
        <v>4.92</v>
      </c>
      <c r="D11" s="24"/>
      <c r="E11" s="27">
        <v>4.92</v>
      </c>
      <c r="F11" s="24"/>
      <c r="G11" s="24"/>
      <c r="H11" s="24"/>
      <c r="I11" s="24"/>
      <c r="J11" s="24"/>
      <c r="K11" s="24"/>
      <c r="L11" s="24"/>
    </row>
    <row r="12" s="33" customFormat="1" ht="20.1" customHeight="1" spans="1:12">
      <c r="A12" s="43" t="s">
        <v>355</v>
      </c>
      <c r="B12" s="43" t="s">
        <v>524</v>
      </c>
      <c r="C12" s="24">
        <f t="shared" si="0"/>
        <v>2</v>
      </c>
      <c r="D12" s="24"/>
      <c r="E12" s="27">
        <v>2</v>
      </c>
      <c r="F12" s="24"/>
      <c r="G12" s="24"/>
      <c r="H12" s="24"/>
      <c r="I12" s="24"/>
      <c r="J12" s="24"/>
      <c r="K12" s="24"/>
      <c r="L12" s="24"/>
    </row>
    <row r="13" s="33" customFormat="1" ht="20.1" customHeight="1" spans="1:12">
      <c r="A13" s="43">
        <v>20899</v>
      </c>
      <c r="B13" s="43" t="s">
        <v>525</v>
      </c>
      <c r="C13" s="24">
        <f t="shared" si="0"/>
        <v>0.49</v>
      </c>
      <c r="D13" s="24"/>
      <c r="E13" s="27">
        <v>0.49</v>
      </c>
      <c r="F13" s="24"/>
      <c r="G13" s="24"/>
      <c r="H13" s="24"/>
      <c r="I13" s="24"/>
      <c r="J13" s="24"/>
      <c r="K13" s="24"/>
      <c r="L13" s="24"/>
    </row>
    <row r="14" s="33" customFormat="1" ht="20.1" customHeight="1" spans="1:12">
      <c r="A14" s="43">
        <v>2089999</v>
      </c>
      <c r="B14" s="43" t="s">
        <v>525</v>
      </c>
      <c r="C14" s="24">
        <f t="shared" si="0"/>
        <v>0.49</v>
      </c>
      <c r="D14" s="24"/>
      <c r="E14" s="27">
        <v>0.49</v>
      </c>
      <c r="F14" s="24"/>
      <c r="G14" s="24"/>
      <c r="H14" s="24"/>
      <c r="I14" s="24"/>
      <c r="J14" s="24"/>
      <c r="K14" s="24"/>
      <c r="L14" s="24"/>
    </row>
    <row r="15" s="33" customFormat="1" ht="20.1" customHeight="1" spans="1:12">
      <c r="A15" s="43" t="s">
        <v>359</v>
      </c>
      <c r="B15" s="43" t="s">
        <v>360</v>
      </c>
      <c r="C15" s="24">
        <f t="shared" si="0"/>
        <v>65.34</v>
      </c>
      <c r="D15" s="24"/>
      <c r="E15" s="27">
        <v>65.34</v>
      </c>
      <c r="F15" s="24"/>
      <c r="G15" s="24"/>
      <c r="H15" s="24"/>
      <c r="I15" s="24"/>
      <c r="J15" s="24"/>
      <c r="K15" s="24"/>
      <c r="L15" s="24"/>
    </row>
    <row r="16" s="33" customFormat="1" ht="20.1" customHeight="1" spans="1:12">
      <c r="A16" s="43">
        <v>21003</v>
      </c>
      <c r="B16" s="43" t="s">
        <v>361</v>
      </c>
      <c r="C16" s="24">
        <f t="shared" si="0"/>
        <v>65.34</v>
      </c>
      <c r="D16" s="24"/>
      <c r="E16" s="27">
        <v>65.34</v>
      </c>
      <c r="F16" s="24"/>
      <c r="G16" s="24"/>
      <c r="H16" s="24"/>
      <c r="I16" s="24"/>
      <c r="J16" s="24"/>
      <c r="K16" s="24"/>
      <c r="L16" s="24"/>
    </row>
    <row r="17" s="33" customFormat="1" ht="20.1" customHeight="1" spans="1:12">
      <c r="A17" s="43">
        <v>2100302</v>
      </c>
      <c r="B17" s="43" t="s">
        <v>362</v>
      </c>
      <c r="C17" s="24">
        <f t="shared" si="0"/>
        <v>65.34</v>
      </c>
      <c r="D17" s="24"/>
      <c r="E17" s="27">
        <v>65.34</v>
      </c>
      <c r="F17" s="24"/>
      <c r="G17" s="24"/>
      <c r="H17" s="24"/>
      <c r="I17" s="24"/>
      <c r="J17" s="24"/>
      <c r="K17" s="24"/>
      <c r="L17" s="24"/>
    </row>
    <row r="18" s="33" customFormat="1" ht="20.1" customHeight="1" spans="1:12">
      <c r="A18" s="43">
        <v>21011</v>
      </c>
      <c r="B18" s="43" t="s">
        <v>526</v>
      </c>
      <c r="C18" s="24">
        <f t="shared" si="0"/>
        <v>7.67</v>
      </c>
      <c r="D18" s="24"/>
      <c r="E18" s="27">
        <v>7.67</v>
      </c>
      <c r="F18" s="24"/>
      <c r="G18" s="24"/>
      <c r="H18" s="24"/>
      <c r="I18" s="24"/>
      <c r="J18" s="24"/>
      <c r="K18" s="24"/>
      <c r="L18" s="24"/>
    </row>
    <row r="19" s="33" customFormat="1" ht="20.1" customHeight="1" spans="1:12">
      <c r="A19" s="43">
        <v>2101102</v>
      </c>
      <c r="B19" s="43" t="s">
        <v>527</v>
      </c>
      <c r="C19" s="24">
        <f t="shared" si="0"/>
        <v>7.67</v>
      </c>
      <c r="D19" s="24"/>
      <c r="E19" s="27">
        <v>7.67</v>
      </c>
      <c r="F19" s="24"/>
      <c r="G19" s="24"/>
      <c r="H19" s="24"/>
      <c r="I19" s="24"/>
      <c r="J19" s="24"/>
      <c r="K19" s="24"/>
      <c r="L19" s="24"/>
    </row>
    <row r="20" s="33" customFormat="1" ht="21" customHeight="1" spans="1:12">
      <c r="A20" s="43">
        <v>221</v>
      </c>
      <c r="B20" s="43" t="s">
        <v>334</v>
      </c>
      <c r="C20" s="24">
        <f t="shared" si="0"/>
        <v>7.4</v>
      </c>
      <c r="D20" s="27"/>
      <c r="E20" s="27">
        <v>7.4</v>
      </c>
      <c r="F20" s="44"/>
      <c r="G20" s="44"/>
      <c r="H20" s="44"/>
      <c r="I20" s="44"/>
      <c r="J20" s="44"/>
      <c r="K20" s="44"/>
      <c r="L20" s="44"/>
    </row>
    <row r="21" s="33" customFormat="1" ht="21" customHeight="1" spans="1:12">
      <c r="A21" s="43">
        <v>2210201</v>
      </c>
      <c r="B21" s="43" t="s">
        <v>528</v>
      </c>
      <c r="C21" s="24">
        <v>7.4</v>
      </c>
      <c r="D21" s="27"/>
      <c r="E21" s="27">
        <v>7.4</v>
      </c>
      <c r="F21" s="44"/>
      <c r="G21" s="44"/>
      <c r="H21" s="44"/>
      <c r="I21" s="44"/>
      <c r="J21" s="44"/>
      <c r="K21" s="44"/>
      <c r="L21" s="44"/>
    </row>
    <row r="22" ht="21" customHeight="1" spans="2:1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customHeight="1" spans="2:1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customHeight="1" spans="1:1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customHeight="1" spans="2:12">
      <c r="B25" s="12"/>
      <c r="C25" s="12"/>
      <c r="D25" s="12"/>
      <c r="F25" s="12"/>
      <c r="G25" s="12"/>
      <c r="H25" s="12"/>
      <c r="I25" s="12"/>
      <c r="J25" s="12"/>
      <c r="K25" s="12"/>
      <c r="L25" s="12"/>
    </row>
    <row r="26" customHeight="1" spans="2:12">
      <c r="B26" s="12"/>
      <c r="C26" s="12"/>
      <c r="I26" s="12"/>
      <c r="J26" s="12"/>
      <c r="K26" s="12"/>
      <c r="L26" s="12"/>
    </row>
    <row r="27" customHeight="1" spans="2:11">
      <c r="B27" s="12"/>
      <c r="J27" s="12"/>
      <c r="K27" s="12"/>
    </row>
    <row r="28" customHeight="1" spans="2:12">
      <c r="B28" s="12"/>
      <c r="J28" s="12"/>
      <c r="K28" s="12"/>
      <c r="L28" s="12"/>
    </row>
    <row r="29" customHeight="1" spans="2:10">
      <c r="B29" s="12"/>
      <c r="E29" s="12"/>
      <c r="J29" s="12"/>
    </row>
    <row r="30" customHeight="1" spans="2:10">
      <c r="B30" s="12"/>
      <c r="I30" s="12"/>
      <c r="J30" s="12"/>
    </row>
    <row r="31" customHeight="1" spans="2:9">
      <c r="B31" s="12"/>
      <c r="I31" s="12"/>
    </row>
    <row r="32" customHeight="1" spans="2:11">
      <c r="B32" s="12"/>
      <c r="I32" s="12"/>
      <c r="K32" s="12"/>
    </row>
    <row r="33" customHeight="1" spans="2:2">
      <c r="B33" s="12"/>
    </row>
    <row r="34" customHeight="1" spans="2:6">
      <c r="B34" s="12"/>
      <c r="C34" s="12"/>
      <c r="F34" s="12"/>
    </row>
    <row r="35" customHeight="1" spans="2:2">
      <c r="B35" s="12"/>
    </row>
    <row r="36" customHeight="1" spans="2:4">
      <c r="B36" s="12"/>
      <c r="C36" s="12"/>
      <c r="D36" s="12"/>
    </row>
    <row r="37" customHeight="1" spans="2:11">
      <c r="B37" s="12"/>
      <c r="K37" s="1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workbookViewId="0">
      <selection activeCell="D12" sqref="D12"/>
    </sheetView>
  </sheetViews>
  <sheetFormatPr defaultColWidth="6.875" defaultRowHeight="12.75" customHeight="1"/>
  <cols>
    <col min="1" max="1" width="12.75" style="10" customWidth="1"/>
    <col min="2" max="2" width="35.375" style="10" customWidth="1"/>
    <col min="3" max="3" width="15.75" style="10" customWidth="1"/>
    <col min="4" max="5" width="17.25" style="10" customWidth="1"/>
    <col min="6" max="6" width="18" style="10" customWidth="1"/>
    <col min="7" max="7" width="18.375" style="10" customWidth="1"/>
    <col min="8" max="8" width="20.875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529</v>
      </c>
      <c r="B1" s="12"/>
    </row>
    <row r="2" ht="44.25" customHeight="1" spans="1:8">
      <c r="A2" s="13" t="s">
        <v>530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0.1" customHeight="1" spans="1:8">
      <c r="A5" s="6" t="s">
        <v>342</v>
      </c>
      <c r="B5" s="6" t="s">
        <v>343</v>
      </c>
      <c r="C5" s="6" t="s">
        <v>318</v>
      </c>
      <c r="D5" s="21" t="s">
        <v>345</v>
      </c>
      <c r="E5" s="6" t="s">
        <v>346</v>
      </c>
      <c r="F5" s="6" t="s">
        <v>531</v>
      </c>
      <c r="G5" s="6" t="s">
        <v>532</v>
      </c>
      <c r="H5" s="6" t="s">
        <v>533</v>
      </c>
    </row>
    <row r="6" ht="20.1" customHeight="1" spans="1:8">
      <c r="A6" s="22" t="s">
        <v>318</v>
      </c>
      <c r="B6" s="23"/>
      <c r="C6" s="24">
        <v>97.64</v>
      </c>
      <c r="D6" s="24">
        <v>97.64</v>
      </c>
      <c r="E6" s="24"/>
      <c r="F6" s="24"/>
      <c r="G6" s="24"/>
      <c r="H6" s="24"/>
    </row>
    <row r="7" ht="20.1" customHeight="1" spans="1:8">
      <c r="A7" s="25" t="s">
        <v>347</v>
      </c>
      <c r="B7" s="26" t="s">
        <v>520</v>
      </c>
      <c r="C7" s="24">
        <v>17.23</v>
      </c>
      <c r="D7" s="27">
        <v>17.23</v>
      </c>
      <c r="E7" s="24"/>
      <c r="F7" s="24"/>
      <c r="G7" s="24"/>
      <c r="H7" s="24"/>
    </row>
    <row r="8" ht="20.1" customHeight="1" spans="1:8">
      <c r="A8" s="25" t="s">
        <v>349</v>
      </c>
      <c r="B8" s="26" t="s">
        <v>521</v>
      </c>
      <c r="C8" s="24">
        <v>16.74</v>
      </c>
      <c r="D8" s="27">
        <v>16.74</v>
      </c>
      <c r="E8" s="24">
        <f t="shared" ref="E8:H8" si="0">SUM(E9:E19)</f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</row>
    <row r="9" ht="20.1" customHeight="1" spans="1:8">
      <c r="A9" s="25" t="s">
        <v>351</v>
      </c>
      <c r="B9" s="26" t="s">
        <v>522</v>
      </c>
      <c r="C9" s="24">
        <f t="shared" ref="C9:C19" si="1">SUM(D9:H9)</f>
        <v>9.82</v>
      </c>
      <c r="D9" s="27">
        <v>9.82</v>
      </c>
      <c r="E9" s="24"/>
      <c r="F9" s="24"/>
      <c r="G9" s="24"/>
      <c r="H9" s="24"/>
    </row>
    <row r="10" ht="20.1" customHeight="1" spans="1:8">
      <c r="A10" s="25" t="s">
        <v>353</v>
      </c>
      <c r="B10" s="26" t="s">
        <v>523</v>
      </c>
      <c r="C10" s="24">
        <f t="shared" si="1"/>
        <v>4.92</v>
      </c>
      <c r="D10" s="27">
        <v>4.92</v>
      </c>
      <c r="E10" s="24"/>
      <c r="F10" s="24"/>
      <c r="G10" s="24"/>
      <c r="H10" s="24"/>
    </row>
    <row r="11" ht="20.1" customHeight="1" spans="1:8">
      <c r="A11" s="25" t="s">
        <v>355</v>
      </c>
      <c r="B11" s="26" t="s">
        <v>524</v>
      </c>
      <c r="C11" s="24">
        <f t="shared" si="1"/>
        <v>2</v>
      </c>
      <c r="D11" s="27">
        <v>2</v>
      </c>
      <c r="E11" s="24"/>
      <c r="F11" s="24"/>
      <c r="G11" s="24"/>
      <c r="H11" s="24"/>
    </row>
    <row r="12" ht="20.1" customHeight="1" spans="1:8">
      <c r="A12" s="25">
        <v>20899</v>
      </c>
      <c r="B12" s="26" t="s">
        <v>525</v>
      </c>
      <c r="C12" s="24">
        <f t="shared" si="1"/>
        <v>0.49</v>
      </c>
      <c r="D12" s="27">
        <v>0.49</v>
      </c>
      <c r="E12" s="24"/>
      <c r="F12" s="24"/>
      <c r="G12" s="24"/>
      <c r="H12" s="24"/>
    </row>
    <row r="13" ht="20.1" customHeight="1" spans="1:8">
      <c r="A13" s="25">
        <v>2089999</v>
      </c>
      <c r="B13" s="26" t="s">
        <v>525</v>
      </c>
      <c r="C13" s="24">
        <f t="shared" si="1"/>
        <v>0.49</v>
      </c>
      <c r="D13" s="27">
        <v>0.49</v>
      </c>
      <c r="E13" s="24"/>
      <c r="F13" s="24"/>
      <c r="G13" s="24"/>
      <c r="H13" s="24"/>
    </row>
    <row r="14" ht="20.1" customHeight="1" spans="1:8">
      <c r="A14" s="25" t="s">
        <v>359</v>
      </c>
      <c r="B14" s="26" t="s">
        <v>360</v>
      </c>
      <c r="C14" s="24">
        <f t="shared" si="1"/>
        <v>65.34</v>
      </c>
      <c r="D14" s="27">
        <v>65.34</v>
      </c>
      <c r="E14" s="28"/>
      <c r="F14" s="28"/>
      <c r="G14" s="28"/>
      <c r="H14" s="28"/>
    </row>
    <row r="15" ht="20.1" customHeight="1" spans="1:8">
      <c r="A15" s="25">
        <v>21003</v>
      </c>
      <c r="B15" s="26" t="s">
        <v>361</v>
      </c>
      <c r="C15" s="24">
        <f t="shared" si="1"/>
        <v>65.34</v>
      </c>
      <c r="D15" s="27">
        <v>65.34</v>
      </c>
      <c r="E15" s="28"/>
      <c r="F15" s="28"/>
      <c r="G15" s="28"/>
      <c r="H15" s="28"/>
    </row>
    <row r="16" ht="20.1" customHeight="1" spans="1:8">
      <c r="A16" s="25">
        <v>2100302</v>
      </c>
      <c r="B16" s="26" t="s">
        <v>362</v>
      </c>
      <c r="C16" s="24">
        <f t="shared" si="1"/>
        <v>65.34</v>
      </c>
      <c r="D16" s="27">
        <v>65.34</v>
      </c>
      <c r="E16" s="28"/>
      <c r="F16" s="28"/>
      <c r="G16" s="28"/>
      <c r="H16" s="28"/>
    </row>
    <row r="17" ht="20.1" customHeight="1" spans="1:9">
      <c r="A17" s="25">
        <v>21011</v>
      </c>
      <c r="B17" s="26" t="s">
        <v>526</v>
      </c>
      <c r="C17" s="24">
        <f t="shared" si="1"/>
        <v>7.67</v>
      </c>
      <c r="D17" s="27">
        <v>7.67</v>
      </c>
      <c r="E17" s="28"/>
      <c r="F17" s="28"/>
      <c r="G17" s="28"/>
      <c r="H17" s="28"/>
      <c r="I17" s="12"/>
    </row>
    <row r="18" ht="20.1" customHeight="1" spans="1:8">
      <c r="A18" s="25">
        <v>2101102</v>
      </c>
      <c r="B18" s="26" t="s">
        <v>527</v>
      </c>
      <c r="C18" s="24">
        <f t="shared" si="1"/>
        <v>7.67</v>
      </c>
      <c r="D18" s="27">
        <v>7.67</v>
      </c>
      <c r="E18" s="28"/>
      <c r="F18" s="28"/>
      <c r="G18" s="28"/>
      <c r="H18" s="28"/>
    </row>
    <row r="19" ht="20.1" customHeight="1" spans="1:8">
      <c r="A19" s="25">
        <v>221</v>
      </c>
      <c r="B19" s="26" t="s">
        <v>334</v>
      </c>
      <c r="C19" s="24">
        <f t="shared" si="1"/>
        <v>7.4</v>
      </c>
      <c r="D19" s="27">
        <v>7.4</v>
      </c>
      <c r="E19" s="28"/>
      <c r="F19" s="28"/>
      <c r="G19" s="28"/>
      <c r="H19" s="28"/>
    </row>
    <row r="20" ht="20.1" customHeight="1" spans="1:8">
      <c r="A20" s="29">
        <v>2210201</v>
      </c>
      <c r="B20" s="26" t="s">
        <v>528</v>
      </c>
      <c r="C20" s="30">
        <v>7.4</v>
      </c>
      <c r="D20" s="31">
        <v>7.4</v>
      </c>
      <c r="E20" s="28"/>
      <c r="F20" s="28"/>
      <c r="G20" s="28"/>
      <c r="H20" s="32"/>
    </row>
    <row r="21" customHeight="1" spans="1:9">
      <c r="A21" s="12"/>
      <c r="B21" s="12"/>
      <c r="C21" s="12"/>
      <c r="D21" s="12"/>
      <c r="E21" s="12"/>
      <c r="F21" s="12"/>
      <c r="G21" s="12"/>
      <c r="I21" s="12"/>
    </row>
    <row r="22" customHeight="1" spans="2:8">
      <c r="B22" s="12"/>
      <c r="F22" s="12"/>
      <c r="G22" s="12"/>
      <c r="H22" s="12"/>
    </row>
    <row r="23" customHeight="1" spans="1:7">
      <c r="A23" s="12"/>
      <c r="B23" s="12"/>
      <c r="F23" s="12"/>
      <c r="G23" s="12"/>
    </row>
    <row r="24" customHeight="1" spans="2:6">
      <c r="B24" s="12"/>
      <c r="F24" s="12"/>
    </row>
    <row r="25" customHeight="1" spans="1:8">
      <c r="A25" s="12"/>
      <c r="B25" s="12"/>
      <c r="H25" s="12"/>
    </row>
    <row r="26" customHeight="1" spans="1:5">
      <c r="A26" s="12"/>
      <c r="B26" s="12"/>
      <c r="E26" s="12"/>
    </row>
    <row r="27" customHeight="1" spans="3:6">
      <c r="C27" s="12"/>
      <c r="F27" s="12"/>
    </row>
    <row r="28" customHeight="1" spans="2:2">
      <c r="B28" s="12"/>
    </row>
    <row r="29" customHeight="1" spans="2:2">
      <c r="B29" s="12"/>
    </row>
    <row r="30" customHeight="1" spans="7:7">
      <c r="G30" s="12"/>
    </row>
    <row r="31" customHeight="1" spans="2:2">
      <c r="B31" s="12"/>
    </row>
    <row r="32" customHeight="1" spans="3:7">
      <c r="C32" s="12"/>
      <c r="G32" s="12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YuLu</cp:lastModifiedBy>
  <dcterms:created xsi:type="dcterms:W3CDTF">2015-06-05T18:19:00Z</dcterms:created>
  <dcterms:modified xsi:type="dcterms:W3CDTF">2021-04-22T07:26:56Z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03A0D53B8D69495383605DA9A586E26E</vt:lpwstr>
  </property>
  <property fmtid="{D5CDD505-2E9C-101B-9397-08002B2CF9AE}" pid="3" name="KSOProductBuildVer">
    <vt:lpwstr>2052-11.1.0.10463</vt:lpwstr>
  </property>
</Properties>
</file>