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8"/>
  </bookViews>
  <sheets>
    <sheet name="表一" sheetId="2" r:id="rId1"/>
    <sheet name="表二" sheetId="3" r:id="rId2"/>
    <sheet name="表三" sheetId="4" r:id="rId3"/>
    <sheet name="表四" sheetId="5" r:id="rId4"/>
    <sheet name="表五" sheetId="6" r:id="rId5"/>
    <sheet name="表六" sheetId="7" r:id="rId6"/>
    <sheet name="表七" sheetId="8" r:id="rId7"/>
    <sheet name="表八" sheetId="9" r:id="rId8"/>
    <sheet name="表九" sheetId="10" r:id="rId9"/>
    <sheet name="表十一" sheetId="15" r:id="rId10"/>
  </sheets>
  <calcPr calcId="144525"/>
</workbook>
</file>

<file path=xl/sharedStrings.xml><?xml version="1.0" encoding="utf-8"?>
<sst xmlns="http://schemas.openxmlformats.org/spreadsheetml/2006/main" count="376" uniqueCount="293">
  <si>
    <t>表一</t>
  </si>
  <si>
    <t>重庆市梁平区城市水源水库管理中心财政拨款收支总表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</si>
  <si>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</si>
  <si>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</si>
  <si>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</si>
  <si>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</si>
  <si>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</si>
  <si>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</si>
  <si>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</si>
  <si>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</si>
  <si>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</si>
  <si>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</si>
  <si>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</si>
  <si>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一般公共预算资金</t>
  </si>
  <si>
    <t>社会保障和就业支出</t>
  </si>
  <si>
    <t>政府性基金预算资金</t>
  </si>
  <si>
    <t>卫生健康支出</t>
  </si>
  <si>
    <t>国有资本经营预算资金</t>
  </si>
  <si>
    <t>农林水支出</t>
  </si>
  <si>
    <t>住房保障支出</t>
  </si>
  <si>
    <t>二、上年结转</t>
  </si>
  <si>
    <t>二、结转下年</t>
  </si>
  <si>
    <t>一般公共预算拨款</t>
  </si>
  <si>
    <t>政府性基金预算拨款</t>
  </si>
  <si>
    <t>国有资本经营收入</t>
  </si>
  <si>
    <t>收入总数</t>
  </si>
  <si>
    <t>支出总数</t>
  </si>
  <si>
    <t>表二</t>
  </si>
  <si>
    <t>重庆市梁平区城市水源水库管理中心一般公共预算财政拨款支出预算表</t>
  </si>
  <si>
    <t>功能分类科目</t>
  </si>
  <si>
    <t>2023年预算数</t>
  </si>
  <si>
    <t xml:space="preserve"> 科目编码</t>
  </si>
  <si>
    <t>科目名称</t>
  </si>
  <si>
    <t>小计</t>
  </si>
  <si>
    <t xml:space="preserve">基本支出 </t>
  </si>
  <si>
    <t xml:space="preserve">项目支出 </t>
  </si>
  <si>
    <r>
      <rPr>
        <sz val="10"/>
        <rFont val="方正仿宋_GBK"/>
        <charset val="134"/>
      </rPr>
      <t> 20805</t>
    </r>
  </si>
  <si>
    <r>
      <rPr>
        <sz val="10"/>
        <rFont val="方正仿宋_GBK"/>
        <charset val="134"/>
      </rPr>
      <t> 行政事业单位养老支出</t>
    </r>
  </si>
  <si>
    <r>
      <rPr>
        <sz val="10"/>
        <rFont val="方正仿宋_GBK"/>
        <charset val="134"/>
      </rPr>
      <t>  2080502</t>
    </r>
  </si>
  <si>
    <r>
      <rPr>
        <sz val="10"/>
        <rFont val="方正仿宋_GBK"/>
        <charset val="134"/>
      </rPr>
      <t>  事业单位离退休</t>
    </r>
  </si>
  <si>
    <r>
      <rPr>
        <sz val="10"/>
        <rFont val="方正仿宋_GBK"/>
        <charset val="134"/>
      </rPr>
      <t>  2080505</t>
    </r>
  </si>
  <si>
    <r>
      <rPr>
        <sz val="10"/>
        <rFont val="方正仿宋_GBK"/>
        <charset val="134"/>
      </rPr>
      <t>  机关事业单位基本养老保险缴费支出</t>
    </r>
  </si>
  <si>
    <r>
      <rPr>
        <sz val="10"/>
        <rFont val="方正仿宋_GBK"/>
        <charset val="134"/>
      </rPr>
      <t>  2080506</t>
    </r>
  </si>
  <si>
    <r>
      <rPr>
        <sz val="10"/>
        <rFont val="方正仿宋_GBK"/>
        <charset val="134"/>
      </rPr>
      <t>  机关事业单位职业年金缴费支出</t>
    </r>
  </si>
  <si>
    <r>
      <rPr>
        <sz val="10"/>
        <rFont val="方正仿宋_GBK"/>
        <charset val="134"/>
      </rPr>
      <t> 20808</t>
    </r>
  </si>
  <si>
    <r>
      <rPr>
        <sz val="10"/>
        <rFont val="方正仿宋_GBK"/>
        <charset val="134"/>
      </rPr>
      <t> 抚恤</t>
    </r>
  </si>
  <si>
    <r>
      <rPr>
        <sz val="10"/>
        <rFont val="方正仿宋_GBK"/>
        <charset val="134"/>
      </rPr>
      <t>  2080801</t>
    </r>
  </si>
  <si>
    <r>
      <rPr>
        <sz val="10"/>
        <rFont val="方正仿宋_GBK"/>
        <charset val="134"/>
      </rPr>
      <t>  死亡抚恤</t>
    </r>
  </si>
  <si>
    <r>
      <rPr>
        <sz val="10"/>
        <rFont val="方正仿宋_GBK"/>
        <charset val="134"/>
      </rPr>
      <t> 21011</t>
    </r>
  </si>
  <si>
    <r>
      <rPr>
        <sz val="10"/>
        <rFont val="方正仿宋_GBK"/>
        <charset val="134"/>
      </rPr>
      <t> 行政事业单位医疗</t>
    </r>
  </si>
  <si>
    <r>
      <rPr>
        <sz val="10"/>
        <rFont val="方正仿宋_GBK"/>
        <charset val="134"/>
      </rPr>
      <t>  2101102</t>
    </r>
  </si>
  <si>
    <r>
      <rPr>
        <sz val="10"/>
        <rFont val="方正仿宋_GBK"/>
        <charset val="134"/>
      </rPr>
      <t>  事业单位医疗</t>
    </r>
  </si>
  <si>
    <r>
      <rPr>
        <sz val="10"/>
        <rFont val="方正仿宋_GBK"/>
        <charset val="134"/>
      </rPr>
      <t>  2101199</t>
    </r>
  </si>
  <si>
    <r>
      <rPr>
        <sz val="10"/>
        <rFont val="方正仿宋_GBK"/>
        <charset val="134"/>
      </rPr>
      <t>  其他行政事业单位医疗支出</t>
    </r>
  </si>
  <si>
    <r>
      <rPr>
        <sz val="10"/>
        <rFont val="方正仿宋_GBK"/>
        <charset val="134"/>
      </rPr>
      <t> 21303</t>
    </r>
  </si>
  <si>
    <r>
      <rPr>
        <sz val="10"/>
        <rFont val="方正仿宋_GBK"/>
        <charset val="134"/>
      </rPr>
      <t> 水利</t>
    </r>
  </si>
  <si>
    <r>
      <rPr>
        <sz val="10"/>
        <rFont val="方正仿宋_GBK"/>
        <charset val="134"/>
      </rPr>
      <t>  2130315</t>
    </r>
  </si>
  <si>
    <r>
      <rPr>
        <sz val="10"/>
        <rFont val="方正仿宋_GBK"/>
        <charset val="134"/>
      </rPr>
      <t>  抗旱</t>
    </r>
  </si>
  <si>
    <r>
      <rPr>
        <sz val="10"/>
        <rFont val="方正仿宋_GBK"/>
        <charset val="134"/>
      </rPr>
      <t>  2130399</t>
    </r>
  </si>
  <si>
    <r>
      <rPr>
        <sz val="10"/>
        <rFont val="方正仿宋_GBK"/>
        <charset val="134"/>
      </rPr>
      <t>  其他水利支出</t>
    </r>
  </si>
  <si>
    <r>
      <rPr>
        <sz val="10"/>
        <rFont val="方正仿宋_GBK"/>
        <charset val="134"/>
      </rPr>
      <t> 22102</t>
    </r>
  </si>
  <si>
    <r>
      <rPr>
        <sz val="10"/>
        <rFont val="方正仿宋_GBK"/>
        <charset val="134"/>
      </rPr>
      <t> 住房改革支出</t>
    </r>
  </si>
  <si>
    <r>
      <rPr>
        <sz val="10"/>
        <rFont val="方正仿宋_GBK"/>
        <charset val="134"/>
      </rPr>
      <t>  2210201</t>
    </r>
  </si>
  <si>
    <r>
      <rPr>
        <sz val="10"/>
        <rFont val="方正仿宋_GBK"/>
        <charset val="134"/>
      </rPr>
      <t>  住房公积金</t>
    </r>
  </si>
  <si>
    <t>备注：本表反映2023年当年一般公共预算财政拨款支出情况。</t>
  </si>
  <si>
    <t>表三</t>
  </si>
  <si>
    <t>重庆市梁平区城市水源水库管理中心一般公共预算财政拨款基本支出预算表</t>
  </si>
  <si>
    <t>经济分类科目</t>
  </si>
  <si>
    <t>2023年基本支出</t>
  </si>
  <si>
    <t>科目编码</t>
  </si>
  <si>
    <t>总计</t>
  </si>
  <si>
    <t>人员经费</t>
  </si>
  <si>
    <t>日常公用经费</t>
  </si>
  <si>
    <t>301</t>
  </si>
  <si>
    <t>工资福利支出</t>
  </si>
  <si>
    <r>
      <rPr>
        <sz val="10"/>
        <rFont val="方正仿宋_GBK"/>
        <charset val="134"/>
      </rPr>
      <t> 30101</t>
    </r>
  </si>
  <si>
    <r>
      <rPr>
        <sz val="10"/>
        <rFont val="方正仿宋_GBK"/>
        <charset val="134"/>
      </rPr>
      <t> 基本工资</t>
    </r>
  </si>
  <si>
    <r>
      <rPr>
        <sz val="10"/>
        <rFont val="方正仿宋_GBK"/>
        <charset val="134"/>
      </rPr>
      <t> 30102</t>
    </r>
  </si>
  <si>
    <r>
      <rPr>
        <sz val="10"/>
        <rFont val="方正仿宋_GBK"/>
        <charset val="134"/>
      </rPr>
      <t> 津贴补贴</t>
    </r>
  </si>
  <si>
    <r>
      <rPr>
        <sz val="10"/>
        <rFont val="方正仿宋_GBK"/>
        <charset val="134"/>
      </rPr>
      <t> 30107</t>
    </r>
  </si>
  <si>
    <r>
      <rPr>
        <sz val="10"/>
        <rFont val="方正仿宋_GBK"/>
        <charset val="134"/>
      </rPr>
      <t> 绩效工资</t>
    </r>
  </si>
  <si>
    <r>
      <rPr>
        <sz val="10"/>
        <rFont val="方正仿宋_GBK"/>
        <charset val="134"/>
      </rPr>
      <t> 30108</t>
    </r>
  </si>
  <si>
    <r>
      <rPr>
        <sz val="10"/>
        <rFont val="方正仿宋_GBK"/>
        <charset val="134"/>
      </rPr>
      <t> 机关事业单位基本养老保险缴费</t>
    </r>
  </si>
  <si>
    <r>
      <rPr>
        <sz val="10"/>
        <rFont val="方正仿宋_GBK"/>
        <charset val="134"/>
      </rPr>
      <t> 30109</t>
    </r>
  </si>
  <si>
    <r>
      <rPr>
        <sz val="10"/>
        <rFont val="方正仿宋_GBK"/>
        <charset val="134"/>
      </rPr>
      <t> 职业年金缴费</t>
    </r>
  </si>
  <si>
    <r>
      <rPr>
        <sz val="10"/>
        <rFont val="方正仿宋_GBK"/>
        <charset val="134"/>
      </rPr>
      <t> 30110</t>
    </r>
  </si>
  <si>
    <r>
      <rPr>
        <sz val="10"/>
        <rFont val="方正仿宋_GBK"/>
        <charset val="134"/>
      </rPr>
      <t> 职工基本医疗保险缴费</t>
    </r>
  </si>
  <si>
    <r>
      <rPr>
        <sz val="10"/>
        <rFont val="方正仿宋_GBK"/>
        <charset val="134"/>
      </rPr>
      <t> 30112</t>
    </r>
  </si>
  <si>
    <r>
      <rPr>
        <sz val="10"/>
        <rFont val="方正仿宋_GBK"/>
        <charset val="134"/>
      </rPr>
      <t> 其他社会保障缴费</t>
    </r>
  </si>
  <si>
    <r>
      <rPr>
        <sz val="10"/>
        <rFont val="方正仿宋_GBK"/>
        <charset val="134"/>
      </rPr>
      <t> 30113</t>
    </r>
  </si>
  <si>
    <r>
      <rPr>
        <sz val="10"/>
        <rFont val="方正仿宋_GBK"/>
        <charset val="134"/>
      </rPr>
      <t> 住房公积金</t>
    </r>
  </si>
  <si>
    <r>
      <rPr>
        <sz val="10"/>
        <rFont val="方正仿宋_GBK"/>
        <charset val="134"/>
      </rPr>
      <t> 30114</t>
    </r>
  </si>
  <si>
    <r>
      <rPr>
        <sz val="10"/>
        <rFont val="方正仿宋_GBK"/>
        <charset val="134"/>
      </rPr>
      <t> 医疗费</t>
    </r>
  </si>
  <si>
    <r>
      <rPr>
        <sz val="10"/>
        <rFont val="方正仿宋_GBK"/>
        <charset val="134"/>
      </rPr>
      <t> 30199</t>
    </r>
  </si>
  <si>
    <r>
      <rPr>
        <sz val="10"/>
        <rFont val="方正仿宋_GBK"/>
        <charset val="134"/>
      </rPr>
      <t> 其他工资福利支出</t>
    </r>
  </si>
  <si>
    <t>302</t>
  </si>
  <si>
    <t>商品和服务支出</t>
  </si>
  <si>
    <r>
      <rPr>
        <sz val="10"/>
        <rFont val="方正仿宋_GBK"/>
        <charset val="134"/>
      </rPr>
      <t> 30201</t>
    </r>
  </si>
  <si>
    <r>
      <rPr>
        <sz val="10"/>
        <rFont val="方正仿宋_GBK"/>
        <charset val="134"/>
      </rPr>
      <t> 办公费</t>
    </r>
  </si>
  <si>
    <r>
      <rPr>
        <sz val="10"/>
        <rFont val="方正仿宋_GBK"/>
        <charset val="134"/>
      </rPr>
      <t> 30202</t>
    </r>
  </si>
  <si>
    <r>
      <rPr>
        <sz val="10"/>
        <rFont val="方正仿宋_GBK"/>
        <charset val="134"/>
      </rPr>
      <t> 印刷费</t>
    </r>
  </si>
  <si>
    <r>
      <rPr>
        <sz val="10"/>
        <rFont val="方正仿宋_GBK"/>
        <charset val="134"/>
      </rPr>
      <t> 30203</t>
    </r>
  </si>
  <si>
    <r>
      <rPr>
        <sz val="10"/>
        <rFont val="方正仿宋_GBK"/>
        <charset val="134"/>
      </rPr>
      <t> 咨询费</t>
    </r>
  </si>
  <si>
    <r>
      <rPr>
        <sz val="10"/>
        <rFont val="方正仿宋_GBK"/>
        <charset val="134"/>
      </rPr>
      <t> 30205</t>
    </r>
  </si>
  <si>
    <r>
      <rPr>
        <sz val="10"/>
        <rFont val="方正仿宋_GBK"/>
        <charset val="134"/>
      </rPr>
      <t> 水费</t>
    </r>
  </si>
  <si>
    <r>
      <rPr>
        <sz val="10"/>
        <rFont val="方正仿宋_GBK"/>
        <charset val="134"/>
      </rPr>
      <t> 30206</t>
    </r>
  </si>
  <si>
    <r>
      <rPr>
        <sz val="10"/>
        <rFont val="方正仿宋_GBK"/>
        <charset val="134"/>
      </rPr>
      <t> 电费</t>
    </r>
  </si>
  <si>
    <r>
      <rPr>
        <sz val="10"/>
        <rFont val="方正仿宋_GBK"/>
        <charset val="134"/>
      </rPr>
      <t> 30207</t>
    </r>
  </si>
  <si>
    <r>
      <rPr>
        <sz val="10"/>
        <rFont val="方正仿宋_GBK"/>
        <charset val="134"/>
      </rPr>
      <t> 邮电费</t>
    </r>
  </si>
  <si>
    <r>
      <rPr>
        <sz val="10"/>
        <rFont val="方正仿宋_GBK"/>
        <charset val="134"/>
      </rPr>
      <t> 30211</t>
    </r>
  </si>
  <si>
    <r>
      <rPr>
        <sz val="10"/>
        <rFont val="方正仿宋_GBK"/>
        <charset val="134"/>
      </rPr>
      <t> 差旅费</t>
    </r>
  </si>
  <si>
    <r>
      <rPr>
        <sz val="10"/>
        <rFont val="方正仿宋_GBK"/>
        <charset val="134"/>
      </rPr>
      <t> 30213</t>
    </r>
  </si>
  <si>
    <r>
      <rPr>
        <sz val="10"/>
        <rFont val="方正仿宋_GBK"/>
        <charset val="134"/>
      </rPr>
      <t> 维修（护）费</t>
    </r>
  </si>
  <si>
    <r>
      <rPr>
        <sz val="10"/>
        <rFont val="方正仿宋_GBK"/>
        <charset val="134"/>
      </rPr>
      <t> 30216</t>
    </r>
  </si>
  <si>
    <r>
      <rPr>
        <sz val="10"/>
        <rFont val="方正仿宋_GBK"/>
        <charset val="134"/>
      </rPr>
      <t> 培训费</t>
    </r>
  </si>
  <si>
    <r>
      <rPr>
        <sz val="10"/>
        <rFont val="方正仿宋_GBK"/>
        <charset val="134"/>
      </rPr>
      <t> 30217</t>
    </r>
  </si>
  <si>
    <r>
      <rPr>
        <sz val="10"/>
        <rFont val="方正仿宋_GBK"/>
        <charset val="134"/>
      </rPr>
      <t> 公务接待费</t>
    </r>
  </si>
  <si>
    <r>
      <rPr>
        <sz val="10"/>
        <rFont val="方正仿宋_GBK"/>
        <charset val="134"/>
      </rPr>
      <t> 30226</t>
    </r>
  </si>
  <si>
    <r>
      <rPr>
        <sz val="10"/>
        <rFont val="方正仿宋_GBK"/>
        <charset val="134"/>
      </rPr>
      <t> 劳务费</t>
    </r>
  </si>
  <si>
    <r>
      <rPr>
        <sz val="10"/>
        <rFont val="方正仿宋_GBK"/>
        <charset val="134"/>
      </rPr>
      <t> 30228</t>
    </r>
  </si>
  <si>
    <r>
      <rPr>
        <sz val="10"/>
        <rFont val="方正仿宋_GBK"/>
        <charset val="134"/>
      </rPr>
      <t> 工会经费</t>
    </r>
  </si>
  <si>
    <r>
      <rPr>
        <sz val="10"/>
        <rFont val="方正仿宋_GBK"/>
        <charset val="134"/>
      </rPr>
      <t> 30229</t>
    </r>
  </si>
  <si>
    <r>
      <rPr>
        <sz val="10"/>
        <rFont val="方正仿宋_GBK"/>
        <charset val="134"/>
      </rPr>
      <t> 福利费</t>
    </r>
  </si>
  <si>
    <r>
      <rPr>
        <sz val="10"/>
        <rFont val="方正仿宋_GBK"/>
        <charset val="134"/>
      </rPr>
      <t> 30231</t>
    </r>
  </si>
  <si>
    <r>
      <rPr>
        <sz val="10"/>
        <rFont val="方正仿宋_GBK"/>
        <charset val="134"/>
      </rPr>
      <t> 公务用车运行维护费</t>
    </r>
  </si>
  <si>
    <r>
      <rPr>
        <sz val="10"/>
        <rFont val="方正仿宋_GBK"/>
        <charset val="134"/>
      </rPr>
      <t> 30239</t>
    </r>
  </si>
  <si>
    <r>
      <rPr>
        <sz val="10"/>
        <rFont val="方正仿宋_GBK"/>
        <charset val="134"/>
      </rPr>
      <t> 其他交通费用</t>
    </r>
  </si>
  <si>
    <r>
      <rPr>
        <sz val="10"/>
        <rFont val="方正仿宋_GBK"/>
        <charset val="134"/>
      </rPr>
      <t> 30299</t>
    </r>
  </si>
  <si>
    <r>
      <rPr>
        <sz val="10"/>
        <rFont val="方正仿宋_GBK"/>
        <charset val="134"/>
      </rPr>
      <t> 其他商品和服务支出</t>
    </r>
  </si>
  <si>
    <t>303</t>
  </si>
  <si>
    <t>对个人和家庭的补助</t>
  </si>
  <si>
    <r>
      <rPr>
        <sz val="10"/>
        <rFont val="方正仿宋_GBK"/>
        <charset val="134"/>
      </rPr>
      <t> 30307</t>
    </r>
  </si>
  <si>
    <r>
      <rPr>
        <sz val="10"/>
        <rFont val="方正仿宋_GBK"/>
        <charset val="134"/>
      </rPr>
      <t> 医疗费补助</t>
    </r>
  </si>
  <si>
    <r>
      <rPr>
        <sz val="10"/>
        <rFont val="方正仿宋_GBK"/>
        <charset val="134"/>
      </rPr>
      <t> 30309</t>
    </r>
  </si>
  <si>
    <r>
      <rPr>
        <sz val="10"/>
        <rFont val="方正仿宋_GBK"/>
        <charset val="134"/>
      </rPr>
      <t> 奖励金</t>
    </r>
  </si>
  <si>
    <r>
      <rPr>
        <sz val="10"/>
        <rFont val="方正仿宋_GBK"/>
        <charset val="134"/>
      </rPr>
      <t> 30399</t>
    </r>
  </si>
  <si>
    <r>
      <rPr>
        <sz val="10"/>
        <rFont val="方正仿宋_GBK"/>
        <charset val="134"/>
      </rPr>
      <t> 其他对个人和家庭的补助</t>
    </r>
  </si>
  <si>
    <t>表四</t>
  </si>
  <si>
    <t>重庆市梁平区城市水源水库管理中心一般公共预算“三公”经费支出表</t>
  </si>
  <si>
    <t>因公出国（境）费</t>
  </si>
  <si>
    <t>公务用车购置及运行费</t>
  </si>
  <si>
    <t>公务接待费</t>
  </si>
  <si>
    <t>公务用车购置费</t>
  </si>
  <si>
    <t>公务用车运行费</t>
  </si>
  <si>
    <t>表五</t>
  </si>
  <si>
    <t>重庆市梁平区城市水源水库管理中心政府性基金预算支出表</t>
  </si>
  <si>
    <t>本年政府性基金预算财政拨款支出</t>
  </si>
  <si>
    <t xml:space="preserve"> 备注：本单位无政府性基金收支，故此表无数据。</t>
  </si>
  <si>
    <t>表六</t>
  </si>
  <si>
    <t>重庆市梁平区城市水源水库管理中心单位收支总表</t>
  </si>
  <si>
    <t>一般公共预算拨款收入</t>
  </si>
  <si>
    <t>政府性基金预算拨款收入</t>
  </si>
  <si>
    <t>国有资本经营预算拨款收入</t>
  </si>
  <si>
    <t>事业收入拨款收入</t>
  </si>
  <si>
    <t>事业单位经营收入拨款收入</t>
  </si>
  <si>
    <t xml:space="preserve">其他收入拨款收入 </t>
  </si>
  <si>
    <t>本年收入合计</t>
  </si>
  <si>
    <t>本年支出合计</t>
  </si>
  <si>
    <t>用事业基金弥补收支差额</t>
  </si>
  <si>
    <t>结转下年</t>
  </si>
  <si>
    <t>上年结转</t>
  </si>
  <si>
    <t>收入总计</t>
  </si>
  <si>
    <r>
      <rPr>
        <sz val="12"/>
        <color rgb="FF000000"/>
        <rFont val="方正仿宋_GBK"/>
        <charset val="134"/>
      </rPr>
      <t>支出总计</t>
    </r>
  </si>
  <si>
    <t>表七</t>
  </si>
  <si>
    <t>重庆市梁平区城市水源水库管理中心单位收入总表</t>
  </si>
  <si>
    <t>科目</t>
  </si>
  <si>
    <t>事业收入</t>
  </si>
  <si>
    <t>事业单位经营收入预算</t>
  </si>
  <si>
    <t>其他收入预算</t>
  </si>
  <si>
    <t>非教育收费收入预算</t>
  </si>
  <si>
    <t>教育收费收入预算</t>
  </si>
  <si>
    <t>208</t>
  </si>
  <si>
    <r>
      <rPr>
        <sz val="9"/>
        <rFont val="方正仿宋_GBK"/>
        <charset val="134"/>
      </rPr>
      <t> 20805</t>
    </r>
  </si>
  <si>
    <r>
      <rPr>
        <sz val="9"/>
        <rFont val="方正仿宋_GBK"/>
        <charset val="134"/>
      </rPr>
      <t> 行政事业单位养老支出</t>
    </r>
  </si>
  <si>
    <r>
      <rPr>
        <sz val="9"/>
        <rFont val="方正仿宋_GBK"/>
        <charset val="134"/>
      </rPr>
      <t>  2080502</t>
    </r>
  </si>
  <si>
    <r>
      <rPr>
        <sz val="9"/>
        <rFont val="方正仿宋_GBK"/>
        <charset val="134"/>
      </rPr>
      <t>  事业单位离退休</t>
    </r>
  </si>
  <si>
    <r>
      <rPr>
        <sz val="9"/>
        <rFont val="方正仿宋_GBK"/>
        <charset val="134"/>
      </rPr>
      <t>  2080505</t>
    </r>
  </si>
  <si>
    <r>
      <rPr>
        <sz val="9"/>
        <rFont val="方正仿宋_GBK"/>
        <charset val="134"/>
      </rPr>
      <t>  机关事业单位基本养老保险缴费支出</t>
    </r>
  </si>
  <si>
    <r>
      <rPr>
        <sz val="9"/>
        <rFont val="方正仿宋_GBK"/>
        <charset val="134"/>
      </rPr>
      <t>  2080506</t>
    </r>
  </si>
  <si>
    <r>
      <rPr>
        <sz val="9"/>
        <rFont val="方正仿宋_GBK"/>
        <charset val="134"/>
      </rPr>
      <t>  机关事业单位职业年金缴费支出</t>
    </r>
  </si>
  <si>
    <r>
      <rPr>
        <sz val="9"/>
        <rFont val="方正仿宋_GBK"/>
        <charset val="134"/>
      </rPr>
      <t> 20808</t>
    </r>
  </si>
  <si>
    <r>
      <rPr>
        <sz val="9"/>
        <rFont val="方正仿宋_GBK"/>
        <charset val="134"/>
      </rPr>
      <t> 抚恤</t>
    </r>
  </si>
  <si>
    <r>
      <rPr>
        <sz val="9"/>
        <rFont val="方正仿宋_GBK"/>
        <charset val="134"/>
      </rPr>
      <t>  2080801</t>
    </r>
  </si>
  <si>
    <r>
      <rPr>
        <sz val="9"/>
        <rFont val="方正仿宋_GBK"/>
        <charset val="134"/>
      </rPr>
      <t>  死亡抚恤</t>
    </r>
  </si>
  <si>
    <t>210</t>
  </si>
  <si>
    <r>
      <rPr>
        <sz val="9"/>
        <rFont val="方正仿宋_GBK"/>
        <charset val="134"/>
      </rPr>
      <t> 21011</t>
    </r>
  </si>
  <si>
    <r>
      <rPr>
        <sz val="9"/>
        <rFont val="方正仿宋_GBK"/>
        <charset val="134"/>
      </rPr>
      <t> 行政事业单位医疗</t>
    </r>
  </si>
  <si>
    <r>
      <rPr>
        <sz val="9"/>
        <rFont val="方正仿宋_GBK"/>
        <charset val="134"/>
      </rPr>
      <t>  2101102</t>
    </r>
  </si>
  <si>
    <r>
      <rPr>
        <sz val="9"/>
        <rFont val="方正仿宋_GBK"/>
        <charset val="134"/>
      </rPr>
      <t>  事业单位医疗</t>
    </r>
  </si>
  <si>
    <r>
      <rPr>
        <sz val="9"/>
        <rFont val="方正仿宋_GBK"/>
        <charset val="134"/>
      </rPr>
      <t>  2101199</t>
    </r>
  </si>
  <si>
    <r>
      <rPr>
        <sz val="9"/>
        <rFont val="方正仿宋_GBK"/>
        <charset val="134"/>
      </rPr>
      <t>  其他行政事业单位医疗支出</t>
    </r>
  </si>
  <si>
    <t>213</t>
  </si>
  <si>
    <r>
      <rPr>
        <sz val="9"/>
        <rFont val="方正仿宋_GBK"/>
        <charset val="134"/>
      </rPr>
      <t> 21303</t>
    </r>
  </si>
  <si>
    <r>
      <rPr>
        <sz val="9"/>
        <rFont val="方正仿宋_GBK"/>
        <charset val="134"/>
      </rPr>
      <t> 水利</t>
    </r>
  </si>
  <si>
    <r>
      <rPr>
        <sz val="9"/>
        <rFont val="方正仿宋_GBK"/>
        <charset val="134"/>
      </rPr>
      <t>  2130315</t>
    </r>
  </si>
  <si>
    <r>
      <rPr>
        <sz val="9"/>
        <rFont val="方正仿宋_GBK"/>
        <charset val="134"/>
      </rPr>
      <t>  抗旱</t>
    </r>
  </si>
  <si>
    <r>
      <rPr>
        <sz val="9"/>
        <rFont val="方正仿宋_GBK"/>
        <charset val="134"/>
      </rPr>
      <t>  2130399</t>
    </r>
  </si>
  <si>
    <r>
      <rPr>
        <sz val="9"/>
        <rFont val="方正仿宋_GBK"/>
        <charset val="134"/>
      </rPr>
      <t>  其他水利支出</t>
    </r>
  </si>
  <si>
    <t>221</t>
  </si>
  <si>
    <r>
      <rPr>
        <sz val="9"/>
        <rFont val="方正仿宋_GBK"/>
        <charset val="134"/>
      </rPr>
      <t> 22102</t>
    </r>
  </si>
  <si>
    <r>
      <rPr>
        <sz val="9"/>
        <rFont val="方正仿宋_GBK"/>
        <charset val="134"/>
      </rPr>
      <t> 住房改革支出</t>
    </r>
  </si>
  <si>
    <r>
      <rPr>
        <sz val="9"/>
        <rFont val="方正仿宋_GBK"/>
        <charset val="134"/>
      </rPr>
      <t>  2210201</t>
    </r>
  </si>
  <si>
    <r>
      <rPr>
        <sz val="9"/>
        <rFont val="方正仿宋_GBK"/>
        <charset val="134"/>
      </rPr>
      <t>  住房公积金</t>
    </r>
  </si>
  <si>
    <t>表八</t>
  </si>
  <si>
    <t>重庆市梁平区城市水源水库管理中心单位支出总表</t>
  </si>
  <si>
    <t>基本支出</t>
  </si>
  <si>
    <t>项目支出</t>
  </si>
  <si>
    <t>上缴上级支出</t>
  </si>
  <si>
    <t>事业单位
经营支出</t>
  </si>
  <si>
    <t>对下级单
位补助支出</t>
  </si>
  <si>
    <r>
      <rPr>
        <sz val="12"/>
        <color rgb="FF000000"/>
        <rFont val="方正仿宋_GBK"/>
        <charset val="134"/>
      </rPr>
      <t> 20805</t>
    </r>
  </si>
  <si>
    <r>
      <rPr>
        <sz val="12"/>
        <color rgb="FF000000"/>
        <rFont val="方正仿宋_GBK"/>
        <charset val="134"/>
      </rPr>
      <t> 行政事业单位养老支出</t>
    </r>
  </si>
  <si>
    <r>
      <rPr>
        <sz val="12"/>
        <color rgb="FF000000"/>
        <rFont val="方正仿宋_GBK"/>
        <charset val="134"/>
      </rPr>
      <t>  2080502</t>
    </r>
  </si>
  <si>
    <r>
      <rPr>
        <sz val="12"/>
        <color rgb="FF000000"/>
        <rFont val="方正仿宋_GBK"/>
        <charset val="134"/>
      </rPr>
      <t>  事业单位离退休</t>
    </r>
  </si>
  <si>
    <r>
      <rPr>
        <sz val="12"/>
        <color rgb="FF000000"/>
        <rFont val="方正仿宋_GBK"/>
        <charset val="134"/>
      </rPr>
      <t>  2080505</t>
    </r>
  </si>
  <si>
    <r>
      <rPr>
        <sz val="12"/>
        <color rgb="FF000000"/>
        <rFont val="方正仿宋_GBK"/>
        <charset val="134"/>
      </rPr>
      <t>  机关事业单位基本养老保险缴费支出</t>
    </r>
  </si>
  <si>
    <r>
      <rPr>
        <sz val="12"/>
        <color rgb="FF000000"/>
        <rFont val="方正仿宋_GBK"/>
        <charset val="134"/>
      </rPr>
      <t>  2080506</t>
    </r>
  </si>
  <si>
    <r>
      <rPr>
        <sz val="12"/>
        <color rgb="FF000000"/>
        <rFont val="方正仿宋_GBK"/>
        <charset val="134"/>
      </rPr>
      <t>  机关事业单位职业年金缴费支出</t>
    </r>
  </si>
  <si>
    <r>
      <rPr>
        <sz val="12"/>
        <color rgb="FF000000"/>
        <rFont val="方正仿宋_GBK"/>
        <charset val="134"/>
      </rPr>
      <t> 20808</t>
    </r>
  </si>
  <si>
    <r>
      <rPr>
        <sz val="12"/>
        <color rgb="FF000000"/>
        <rFont val="方正仿宋_GBK"/>
        <charset val="134"/>
      </rPr>
      <t> 抚恤</t>
    </r>
  </si>
  <si>
    <r>
      <rPr>
        <sz val="12"/>
        <color rgb="FF000000"/>
        <rFont val="方正仿宋_GBK"/>
        <charset val="134"/>
      </rPr>
      <t>  2080801</t>
    </r>
  </si>
  <si>
    <r>
      <rPr>
        <sz val="12"/>
        <color rgb="FF000000"/>
        <rFont val="方正仿宋_GBK"/>
        <charset val="134"/>
      </rPr>
      <t>  死亡抚恤</t>
    </r>
  </si>
  <si>
    <r>
      <rPr>
        <sz val="12"/>
        <color rgb="FF000000"/>
        <rFont val="方正仿宋_GBK"/>
        <charset val="134"/>
      </rPr>
      <t> 21011</t>
    </r>
  </si>
  <si>
    <r>
      <rPr>
        <sz val="12"/>
        <color rgb="FF000000"/>
        <rFont val="方正仿宋_GBK"/>
        <charset val="134"/>
      </rPr>
      <t> 行政事业单位医疗</t>
    </r>
  </si>
  <si>
    <r>
      <rPr>
        <sz val="12"/>
        <color rgb="FF000000"/>
        <rFont val="方正仿宋_GBK"/>
        <charset val="134"/>
      </rPr>
      <t>  2101102</t>
    </r>
  </si>
  <si>
    <r>
      <rPr>
        <sz val="12"/>
        <color rgb="FF000000"/>
        <rFont val="方正仿宋_GBK"/>
        <charset val="134"/>
      </rPr>
      <t>  事业单位医疗</t>
    </r>
  </si>
  <si>
    <r>
      <rPr>
        <sz val="12"/>
        <color rgb="FF000000"/>
        <rFont val="方正仿宋_GBK"/>
        <charset val="134"/>
      </rPr>
      <t>  2101199</t>
    </r>
  </si>
  <si>
    <r>
      <rPr>
        <sz val="12"/>
        <color rgb="FF000000"/>
        <rFont val="方正仿宋_GBK"/>
        <charset val="134"/>
      </rPr>
      <t>  其他行政事业单位医疗支出</t>
    </r>
  </si>
  <si>
    <r>
      <rPr>
        <sz val="12"/>
        <color rgb="FF000000"/>
        <rFont val="方正仿宋_GBK"/>
        <charset val="134"/>
      </rPr>
      <t> 21303</t>
    </r>
  </si>
  <si>
    <r>
      <rPr>
        <sz val="12"/>
        <color rgb="FF000000"/>
        <rFont val="方正仿宋_GBK"/>
        <charset val="134"/>
      </rPr>
      <t> 水利</t>
    </r>
  </si>
  <si>
    <r>
      <rPr>
        <sz val="12"/>
        <color rgb="FF000000"/>
        <rFont val="方正仿宋_GBK"/>
        <charset val="134"/>
      </rPr>
      <t>  2130315</t>
    </r>
  </si>
  <si>
    <r>
      <rPr>
        <sz val="12"/>
        <color rgb="FF000000"/>
        <rFont val="方正仿宋_GBK"/>
        <charset val="134"/>
      </rPr>
      <t>  抗旱</t>
    </r>
  </si>
  <si>
    <r>
      <rPr>
        <sz val="12"/>
        <color rgb="FF000000"/>
        <rFont val="方正仿宋_GBK"/>
        <charset val="134"/>
      </rPr>
      <t>  2130399</t>
    </r>
  </si>
  <si>
    <r>
      <rPr>
        <sz val="12"/>
        <color rgb="FF000000"/>
        <rFont val="方正仿宋_GBK"/>
        <charset val="134"/>
      </rPr>
      <t>  其他水利支出</t>
    </r>
  </si>
  <si>
    <r>
      <rPr>
        <sz val="12"/>
        <color rgb="FF000000"/>
        <rFont val="方正仿宋_GBK"/>
        <charset val="134"/>
      </rPr>
      <t> 22102</t>
    </r>
  </si>
  <si>
    <r>
      <rPr>
        <sz val="12"/>
        <color rgb="FF000000"/>
        <rFont val="方正仿宋_GBK"/>
        <charset val="134"/>
      </rPr>
      <t> 住房改革支出</t>
    </r>
  </si>
  <si>
    <r>
      <rPr>
        <sz val="12"/>
        <color rgb="FF000000"/>
        <rFont val="方正仿宋_GBK"/>
        <charset val="134"/>
      </rPr>
      <t>  2210201</t>
    </r>
  </si>
  <si>
    <r>
      <rPr>
        <sz val="12"/>
        <color rgb="FF000000"/>
        <rFont val="方正仿宋_GBK"/>
        <charset val="134"/>
      </rPr>
      <t>  住房公积金</t>
    </r>
  </si>
  <si>
    <t>表九</t>
  </si>
  <si>
    <t>重庆市梁平区城市水源水库管理中心政府采购预算明细表</t>
  </si>
  <si>
    <t>事业收入
预算</t>
  </si>
  <si>
    <t xml:space="preserve"> 备注：本单位无政府采购预算收支，故此表无数据。</t>
  </si>
  <si>
    <t>表十一</t>
  </si>
  <si>
    <t>2023年项目绩效目标表</t>
  </si>
  <si>
    <t>单位信息：</t>
  </si>
  <si>
    <t>重庆市梁平区城市水源水库管理中心</t>
  </si>
  <si>
    <t>预算项目：</t>
  </si>
  <si>
    <t>遗属补助</t>
  </si>
  <si>
    <t>职能职责与活动：</t>
  </si>
  <si>
    <t>水利服务/统筹和保障</t>
  </si>
  <si>
    <t>主管部门：</t>
  </si>
  <si>
    <t>重庆市梁平区水利局</t>
  </si>
  <si>
    <t>项目经办人：</t>
  </si>
  <si>
    <r>
      <rPr>
        <b/>
        <sz val="12"/>
        <color theme="1"/>
        <rFont val="方正仿宋_GBK"/>
        <charset val="134"/>
      </rPr>
      <t>项目总额：</t>
    </r>
  </si>
  <si>
    <t>万元</t>
  </si>
  <si>
    <t>预算执行率权重：</t>
  </si>
  <si>
    <t>项目经办人电话：</t>
  </si>
  <si>
    <r>
      <rPr>
        <b/>
        <sz val="12"/>
        <color theme="1"/>
        <rFont val="方正仿宋_GBK"/>
        <charset val="134"/>
      </rPr>
      <t>其中</t>
    </r>
    <r>
      <rPr>
        <b/>
        <sz val="12"/>
        <color theme="1"/>
        <rFont val="Times New Roman"/>
        <charset val="134"/>
      </rPr>
      <t xml:space="preserve">: </t>
    </r>
    <r>
      <rPr>
        <b/>
        <sz val="12"/>
        <color theme="1"/>
        <rFont val="方正仿宋_GBK"/>
        <charset val="134"/>
      </rPr>
      <t>财政资金：</t>
    </r>
  </si>
  <si>
    <t>年度目标：</t>
  </si>
  <si>
    <t xml:space="preserve">涂智欣是涂光祥的女儿，万大春是徐本权的妻子，本单位共计10名人员领取遗属补助，分别是遗属人员的配偶及子女领取。 </t>
  </si>
  <si>
    <t>财政专户管理资金：</t>
  </si>
  <si>
    <t>单位资金：</t>
  </si>
  <si>
    <t>社会投入资金：</t>
  </si>
  <si>
    <t>银行贷款：</t>
  </si>
  <si>
    <t>一级指标</t>
  </si>
  <si>
    <t>二级指标</t>
  </si>
  <si>
    <t>三级指标</t>
  </si>
  <si>
    <t>指标性质</t>
  </si>
  <si>
    <t>历史参考值</t>
  </si>
  <si>
    <t>指标值</t>
  </si>
  <si>
    <t>本年指标值</t>
  </si>
  <si>
    <t>度量单位</t>
  </si>
  <si>
    <t>权重(%)</t>
  </si>
  <si>
    <t>本年权重(%)</t>
  </si>
  <si>
    <t>指标方向性</t>
  </si>
  <si>
    <t>产出指标</t>
  </si>
  <si>
    <r>
      <rPr>
        <sz val="9"/>
        <color rgb="FF000000"/>
        <rFont val="方正仿宋_GBK"/>
        <charset val="134"/>
      </rPr>
      <t>时效指标</t>
    </r>
  </si>
  <si>
    <r>
      <rPr>
        <sz val="9"/>
        <color rgb="FF000000"/>
        <rFont val="方正仿宋_GBK"/>
        <charset val="134"/>
      </rPr>
      <t>遗属补助发放及时率</t>
    </r>
  </si>
  <si>
    <r>
      <rPr>
        <sz val="10"/>
        <color theme="1"/>
        <rFont val="方正仿宋_GBK"/>
        <charset val="134"/>
      </rPr>
      <t>＝</t>
    </r>
  </si>
  <si>
    <t>%</t>
  </si>
  <si>
    <r>
      <rPr>
        <sz val="10"/>
        <color theme="1"/>
        <rFont val="方正仿宋_GBK"/>
        <charset val="134"/>
      </rPr>
      <t>正向指标</t>
    </r>
  </si>
  <si>
    <r>
      <rPr>
        <sz val="9"/>
        <color rgb="FF000000"/>
        <rFont val="方正仿宋_GBK"/>
        <charset val="134"/>
      </rPr>
      <t>数量指标</t>
    </r>
  </si>
  <si>
    <r>
      <rPr>
        <sz val="9"/>
        <color rgb="FF000000"/>
        <rFont val="方正仿宋_GBK"/>
        <charset val="134"/>
      </rPr>
      <t>遗属补助发放人数</t>
    </r>
  </si>
  <si>
    <r>
      <rPr>
        <sz val="10"/>
        <color theme="1"/>
        <rFont val="方正仿宋_GBK"/>
        <charset val="134"/>
      </rPr>
      <t>人</t>
    </r>
  </si>
  <si>
    <t>效益指标</t>
  </si>
  <si>
    <r>
      <rPr>
        <sz val="9"/>
        <color rgb="FF000000"/>
        <rFont val="方正仿宋_GBK"/>
        <charset val="134"/>
      </rPr>
      <t>经济效益指标</t>
    </r>
  </si>
  <si>
    <r>
      <rPr>
        <sz val="9"/>
        <color rgb="FF000000"/>
        <rFont val="方正仿宋_GBK"/>
        <charset val="134"/>
      </rPr>
      <t>增加遗属人员收入</t>
    </r>
  </si>
  <si>
    <r>
      <rPr>
        <sz val="10"/>
        <color theme="1"/>
        <rFont val="方正仿宋_GBK"/>
        <charset val="134"/>
      </rPr>
      <t>元</t>
    </r>
  </si>
  <si>
    <t>满意度指标</t>
  </si>
  <si>
    <r>
      <rPr>
        <sz val="9"/>
        <color rgb="FF000000"/>
        <rFont val="方正仿宋_GBK"/>
        <charset val="134"/>
      </rPr>
      <t>服务对象满意度指标</t>
    </r>
  </si>
  <si>
    <r>
      <rPr>
        <sz val="9"/>
        <color rgb="FF000000"/>
        <rFont val="方正仿宋_GBK"/>
        <charset val="134"/>
      </rPr>
      <t>享受遗属补助人员的满意度</t>
    </r>
  </si>
  <si>
    <t>≥</t>
  </si>
  <si>
    <r>
      <rPr>
        <sz val="9"/>
        <color theme="1"/>
        <rFont val="方正仿宋_GBK"/>
        <charset val="134"/>
      </rPr>
      <t>正向指标</t>
    </r>
  </si>
</sst>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68">
    <font>
      <sz val="11"/>
      <color indexed="8"/>
      <name val="宋体"/>
      <charset val="1"/>
      <scheme val="minor"/>
    </font>
    <font>
      <sz val="9"/>
      <color rgb="FF000000"/>
      <name val="宋体"/>
      <charset val="134"/>
    </font>
    <font>
      <sz val="19"/>
      <color rgb="FF000000"/>
      <name val="方正小标宋_GBK"/>
      <charset val="134"/>
    </font>
    <font>
      <b/>
      <sz val="12"/>
      <color theme="1"/>
      <name val="方正仿宋_GBK"/>
      <charset val="134"/>
    </font>
    <font>
      <sz val="10"/>
      <color theme="1"/>
      <name val="方正仿宋_GBK"/>
      <charset val="134"/>
    </font>
    <font>
      <b/>
      <sz val="11"/>
      <color theme="1"/>
      <name val="方正仿宋_GBK"/>
      <charset val="134"/>
    </font>
    <font>
      <sz val="9"/>
      <color rgb="FF000000"/>
      <name val="Times New Roman"/>
      <charset val="134"/>
    </font>
    <font>
      <sz val="10"/>
      <color theme="1"/>
      <name val="Times New Roman"/>
      <charset val="134"/>
    </font>
    <font>
      <sz val="9"/>
      <color theme="1"/>
      <name val="Times New Roman"/>
      <charset val="134"/>
    </font>
    <font>
      <b/>
      <sz val="12"/>
      <color theme="1"/>
      <name val="Times New Roman"/>
      <charset val="134"/>
    </font>
    <font>
      <sz val="10"/>
      <color theme="1"/>
      <name val="宋体"/>
      <charset val="134"/>
    </font>
    <font>
      <sz val="10"/>
      <color rgb="FF000000"/>
      <name val="方正楷体_GBK"/>
      <charset val="134"/>
    </font>
    <font>
      <sz val="9"/>
      <name val="SimSun"/>
      <charset val="134"/>
    </font>
    <font>
      <sz val="15"/>
      <color rgb="FF000000"/>
      <name val="方正小标宋_GBK"/>
      <charset val="134"/>
    </font>
    <font>
      <sz val="10"/>
      <color rgb="FF000000"/>
      <name val="方正黑体_GBK"/>
      <charset val="134"/>
    </font>
    <font>
      <b/>
      <sz val="10"/>
      <color rgb="FF000000"/>
      <name val="方正仿宋_GBK"/>
      <charset val="134"/>
    </font>
    <font>
      <b/>
      <sz val="10"/>
      <color rgb="FF000000"/>
      <name val="Times New Roman"/>
      <charset val="134"/>
    </font>
    <font>
      <sz val="10"/>
      <color rgb="FF000000"/>
      <name val="方正仿宋_GBK"/>
      <charset val="134"/>
    </font>
    <font>
      <sz val="10"/>
      <color rgb="FF000000"/>
      <name val="Times New Roman"/>
      <charset val="134"/>
    </font>
    <font>
      <sz val="11"/>
      <color indexed="8"/>
      <name val="方正仿宋_GBK"/>
      <charset val="1"/>
    </font>
    <font>
      <sz val="9"/>
      <color rgb="FF000000"/>
      <name val="SimSun"/>
      <charset val="134"/>
    </font>
    <font>
      <sz val="14"/>
      <color rgb="FF000000"/>
      <name val="方正黑体_GBK"/>
      <charset val="134"/>
    </font>
    <font>
      <b/>
      <sz val="12"/>
      <color rgb="FF000000"/>
      <name val="方正仿宋_GBK"/>
      <charset val="134"/>
    </font>
    <font>
      <b/>
      <sz val="12"/>
      <color rgb="FF000000"/>
      <name val="Times New Roman"/>
      <charset val="134"/>
    </font>
    <font>
      <sz val="11"/>
      <color rgb="FF000000"/>
      <name val="方正仿宋_GBK"/>
      <charset val="134"/>
    </font>
    <font>
      <sz val="12"/>
      <color rgb="FF000000"/>
      <name val="方正仿宋_GBK"/>
      <charset val="134"/>
    </font>
    <font>
      <sz val="12"/>
      <color rgb="FF000000"/>
      <name val="Times New Roman"/>
      <charset val="134"/>
    </font>
    <font>
      <sz val="11"/>
      <color rgb="FFFF0000"/>
      <name val="宋体"/>
      <charset val="1"/>
      <scheme val="minor"/>
    </font>
    <font>
      <sz val="9"/>
      <color rgb="FF000000"/>
      <name val="方正黑体_GBK"/>
      <charset val="134"/>
    </font>
    <font>
      <sz val="9"/>
      <name val="方正黑体_GBK"/>
      <charset val="134"/>
    </font>
    <font>
      <b/>
      <sz val="9"/>
      <color rgb="FF000000"/>
      <name val="方正仿宋_GBK"/>
      <charset val="134"/>
    </font>
    <font>
      <b/>
      <sz val="9"/>
      <color rgb="FF000000"/>
      <name val="Times New Roman"/>
      <charset val="134"/>
    </font>
    <font>
      <sz val="9"/>
      <color rgb="FF000000"/>
      <name val="方正仿宋_GBK"/>
      <charset val="134"/>
    </font>
    <font>
      <sz val="19"/>
      <color rgb="FFFF0000"/>
      <name val="方正小标宋_GBK"/>
      <charset val="134"/>
    </font>
    <font>
      <b/>
      <sz val="9"/>
      <color rgb="FFFF0000"/>
      <name val="Times New Roman"/>
      <charset val="134"/>
    </font>
    <font>
      <sz val="9"/>
      <color rgb="FFFF0000"/>
      <name val="Times New Roman"/>
      <charset val="134"/>
    </font>
    <font>
      <sz val="11"/>
      <color rgb="FF000000"/>
      <name val="方正楷体_GBK"/>
      <charset val="134"/>
    </font>
    <font>
      <sz val="11"/>
      <color indexed="8"/>
      <name val="Times New Roman"/>
      <charset val="1"/>
    </font>
    <font>
      <sz val="12"/>
      <color indexed="8"/>
      <name val="宋体"/>
      <charset val="1"/>
      <scheme val="minor"/>
    </font>
    <font>
      <sz val="18"/>
      <color rgb="FF000000"/>
      <name val="方正小标宋_GBK"/>
      <charset val="134"/>
    </font>
    <font>
      <sz val="12"/>
      <color rgb="FF000000"/>
      <name val="方正黑体_GBK"/>
      <charset val="134"/>
    </font>
    <font>
      <sz val="12"/>
      <name val="方正仿宋_GBK"/>
      <charset val="134"/>
    </font>
    <font>
      <sz val="17"/>
      <color rgb="FF000000"/>
      <name val="方正小标宋_GBK"/>
      <charset val="134"/>
    </font>
    <font>
      <sz val="16"/>
      <color rgb="FF000000"/>
      <name val="方正小标宋_GBK"/>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宋体"/>
      <charset val="134"/>
    </font>
    <font>
      <sz val="9"/>
      <color theme="1"/>
      <name val="方正仿宋_GBK"/>
      <charset val="134"/>
    </font>
    <font>
      <sz val="9"/>
      <name val="方正仿宋_GBK"/>
      <charset val="134"/>
    </font>
    <font>
      <sz val="10"/>
      <name val="方正仿宋_GBK"/>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44" fillId="0" borderId="0" applyFont="0" applyFill="0" applyBorder="0" applyAlignment="0" applyProtection="0">
      <alignment vertical="center"/>
    </xf>
    <xf numFmtId="0" fontId="45" fillId="2" borderId="0" applyNumberFormat="0" applyBorder="0" applyAlignment="0" applyProtection="0">
      <alignment vertical="center"/>
    </xf>
    <xf numFmtId="0" fontId="46" fillId="3" borderId="7" applyNumberFormat="0" applyAlignment="0" applyProtection="0">
      <alignment vertical="center"/>
    </xf>
    <xf numFmtId="44" fontId="44" fillId="0" borderId="0" applyFont="0" applyFill="0" applyBorder="0" applyAlignment="0" applyProtection="0">
      <alignment vertical="center"/>
    </xf>
    <xf numFmtId="41" fontId="44" fillId="0" borderId="0" applyFont="0" applyFill="0" applyBorder="0" applyAlignment="0" applyProtection="0">
      <alignment vertical="center"/>
    </xf>
    <xf numFmtId="0" fontId="45" fillId="4" borderId="0" applyNumberFormat="0" applyBorder="0" applyAlignment="0" applyProtection="0">
      <alignment vertical="center"/>
    </xf>
    <xf numFmtId="0" fontId="47" fillId="5" borderId="0" applyNumberFormat="0" applyBorder="0" applyAlignment="0" applyProtection="0">
      <alignment vertical="center"/>
    </xf>
    <xf numFmtId="43" fontId="44" fillId="0" borderId="0" applyFont="0" applyFill="0" applyBorder="0" applyAlignment="0" applyProtection="0">
      <alignment vertical="center"/>
    </xf>
    <xf numFmtId="0" fontId="48" fillId="6" borderId="0" applyNumberFormat="0" applyBorder="0" applyAlignment="0" applyProtection="0">
      <alignment vertical="center"/>
    </xf>
    <xf numFmtId="0" fontId="49" fillId="0" borderId="0" applyNumberFormat="0" applyFill="0" applyBorder="0" applyAlignment="0" applyProtection="0">
      <alignment vertical="center"/>
    </xf>
    <xf numFmtId="9" fontId="44" fillId="0" borderId="0" applyFont="0" applyFill="0" applyBorder="0" applyAlignment="0" applyProtection="0">
      <alignment vertical="center"/>
    </xf>
    <xf numFmtId="0" fontId="50" fillId="0" borderId="0" applyNumberFormat="0" applyFill="0" applyBorder="0" applyAlignment="0" applyProtection="0">
      <alignment vertical="center"/>
    </xf>
    <xf numFmtId="0" fontId="44" fillId="7" borderId="8" applyNumberFormat="0" applyFont="0" applyAlignment="0" applyProtection="0">
      <alignment vertical="center"/>
    </xf>
    <xf numFmtId="0" fontId="48" fillId="8" borderId="0" applyNumberFormat="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9" applyNumberFormat="0" applyFill="0" applyAlignment="0" applyProtection="0">
      <alignment vertical="center"/>
    </xf>
    <xf numFmtId="0" fontId="56" fillId="0" borderId="9" applyNumberFormat="0" applyFill="0" applyAlignment="0" applyProtection="0">
      <alignment vertical="center"/>
    </xf>
    <xf numFmtId="0" fontId="48" fillId="9" borderId="0" applyNumberFormat="0" applyBorder="0" applyAlignment="0" applyProtection="0">
      <alignment vertical="center"/>
    </xf>
    <xf numFmtId="0" fontId="51" fillId="0" borderId="10" applyNumberFormat="0" applyFill="0" applyAlignment="0" applyProtection="0">
      <alignment vertical="center"/>
    </xf>
    <xf numFmtId="0" fontId="48" fillId="10" borderId="0" applyNumberFormat="0" applyBorder="0" applyAlignment="0" applyProtection="0">
      <alignment vertical="center"/>
    </xf>
    <xf numFmtId="0" fontId="57" fillId="11" borderId="11" applyNumberFormat="0" applyAlignment="0" applyProtection="0">
      <alignment vertical="center"/>
    </xf>
    <xf numFmtId="0" fontId="58" fillId="11" borderId="7" applyNumberFormat="0" applyAlignment="0" applyProtection="0">
      <alignment vertical="center"/>
    </xf>
    <xf numFmtId="0" fontId="59" fillId="12" borderId="12" applyNumberFormat="0" applyAlignment="0" applyProtection="0">
      <alignment vertical="center"/>
    </xf>
    <xf numFmtId="0" fontId="45" fillId="13" borderId="0" applyNumberFormat="0" applyBorder="0" applyAlignment="0" applyProtection="0">
      <alignment vertical="center"/>
    </xf>
    <xf numFmtId="0" fontId="48" fillId="14" borderId="0" applyNumberFormat="0" applyBorder="0" applyAlignment="0" applyProtection="0">
      <alignment vertical="center"/>
    </xf>
    <xf numFmtId="0" fontId="60" fillId="0" borderId="13" applyNumberFormat="0" applyFill="0" applyAlignment="0" applyProtection="0">
      <alignment vertical="center"/>
    </xf>
    <xf numFmtId="0" fontId="61" fillId="0" borderId="14" applyNumberFormat="0" applyFill="0" applyAlignment="0" applyProtection="0">
      <alignment vertical="center"/>
    </xf>
    <xf numFmtId="0" fontId="62" fillId="15" borderId="0" applyNumberFormat="0" applyBorder="0" applyAlignment="0" applyProtection="0">
      <alignment vertical="center"/>
    </xf>
    <xf numFmtId="0" fontId="63" fillId="16" borderId="0" applyNumberFormat="0" applyBorder="0" applyAlignment="0" applyProtection="0">
      <alignment vertical="center"/>
    </xf>
    <xf numFmtId="0" fontId="45" fillId="17" borderId="0" applyNumberFormat="0" applyBorder="0" applyAlignment="0" applyProtection="0">
      <alignment vertical="center"/>
    </xf>
    <xf numFmtId="0" fontId="48" fillId="18" borderId="0" applyNumberFormat="0" applyBorder="0" applyAlignment="0" applyProtection="0">
      <alignment vertical="center"/>
    </xf>
    <xf numFmtId="0" fontId="45" fillId="19" borderId="0" applyNumberFormat="0" applyBorder="0" applyAlignment="0" applyProtection="0">
      <alignment vertical="center"/>
    </xf>
    <xf numFmtId="0" fontId="45" fillId="20" borderId="0" applyNumberFormat="0" applyBorder="0" applyAlignment="0" applyProtection="0">
      <alignment vertical="center"/>
    </xf>
    <xf numFmtId="0" fontId="45" fillId="21" borderId="0" applyNumberFormat="0" applyBorder="0" applyAlignment="0" applyProtection="0">
      <alignment vertical="center"/>
    </xf>
    <xf numFmtId="0" fontId="45"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5" fillId="25" borderId="0" applyNumberFormat="0" applyBorder="0" applyAlignment="0" applyProtection="0">
      <alignment vertical="center"/>
    </xf>
    <xf numFmtId="0" fontId="45" fillId="26" borderId="0" applyNumberFormat="0" applyBorder="0" applyAlignment="0" applyProtection="0">
      <alignment vertical="center"/>
    </xf>
    <xf numFmtId="0" fontId="48" fillId="27" borderId="0" applyNumberFormat="0" applyBorder="0" applyAlignment="0" applyProtection="0">
      <alignment vertical="center"/>
    </xf>
    <xf numFmtId="0" fontId="45"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5" fillId="31" borderId="0" applyNumberFormat="0" applyBorder="0" applyAlignment="0" applyProtection="0">
      <alignment vertical="center"/>
    </xf>
    <xf numFmtId="0" fontId="48" fillId="32" borderId="0" applyNumberFormat="0" applyBorder="0" applyAlignment="0" applyProtection="0">
      <alignment vertical="center"/>
    </xf>
    <xf numFmtId="0" fontId="64" fillId="0" borderId="0"/>
  </cellStyleXfs>
  <cellXfs count="107">
    <xf numFmtId="0" fontId="0" fillId="0" borderId="0" xfId="0" applyFont="1">
      <alignment vertical="center"/>
    </xf>
    <xf numFmtId="0" fontId="1" fillId="0" borderId="0" xfId="0" applyFont="1" applyBorder="1" applyAlignment="1">
      <alignment horizontal="left" vertical="center" wrapText="1"/>
    </xf>
    <xf numFmtId="0" fontId="2" fillId="0" borderId="0" xfId="0" applyFont="1" applyAlignment="1">
      <alignment horizontal="center" vertical="center" wrapText="1"/>
    </xf>
    <xf numFmtId="0" fontId="3" fillId="0" borderId="1" xfId="0" applyFont="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top" wrapText="1"/>
    </xf>
    <xf numFmtId="0" fontId="3" fillId="0" borderId="1" xfId="0" applyFont="1" applyBorder="1" applyAlignment="1">
      <alignment horizontal="center" vertical="center"/>
    </xf>
    <xf numFmtId="0" fontId="5" fillId="0" borderId="1" xfId="0" applyFont="1" applyBorder="1" applyAlignment="1">
      <alignment horizontal="center" vertical="center"/>
    </xf>
    <xf numFmtId="0" fontId="3" fillId="0" borderId="1" xfId="0" applyFont="1" applyBorder="1" applyAlignment="1">
      <alignment horizontal="left" vertical="center"/>
    </xf>
    <xf numFmtId="0" fontId="6" fillId="0" borderId="2" xfId="0" applyFont="1" applyFill="1" applyBorder="1" applyAlignment="1">
      <alignment vertical="center" wrapText="1"/>
    </xf>
    <xf numFmtId="0" fontId="7" fillId="0" borderId="1" xfId="0" applyFont="1" applyBorder="1" applyAlignment="1">
      <alignment horizontal="center" vertical="center"/>
    </xf>
    <xf numFmtId="0" fontId="8" fillId="0" borderId="1" xfId="0" applyFont="1" applyBorder="1" applyAlignment="1">
      <alignment horizontal="center" vertical="center"/>
    </xf>
    <xf numFmtId="0" fontId="9" fillId="0" borderId="1" xfId="0" applyFont="1" applyBorder="1" applyAlignment="1">
      <alignment horizontal="left" vertical="center" wrapText="1"/>
    </xf>
    <xf numFmtId="0" fontId="7" fillId="0" borderId="1" xfId="0" applyFont="1" applyBorder="1" applyAlignment="1">
      <alignment horizontal="right" vertical="center" wrapText="1"/>
    </xf>
    <xf numFmtId="0" fontId="3" fillId="0" borderId="1" xfId="0" applyFont="1" applyBorder="1" applyAlignment="1">
      <alignment horizontal="left" vertical="center" wrapText="1" indent="3"/>
    </xf>
    <xf numFmtId="0" fontId="10" fillId="0" borderId="1" xfId="0" applyFont="1" applyBorder="1" applyAlignment="1">
      <alignment horizontal="right" vertical="center" wrapText="1"/>
    </xf>
    <xf numFmtId="0" fontId="11" fillId="0" borderId="0" xfId="0" applyFont="1" applyBorder="1" applyAlignment="1">
      <alignment vertical="center" wrapText="1"/>
    </xf>
    <xf numFmtId="0" fontId="12" fillId="0" borderId="0" xfId="0" applyFont="1" applyBorder="1" applyAlignment="1">
      <alignment vertical="center" wrapText="1"/>
    </xf>
    <xf numFmtId="0" fontId="13" fillId="0" borderId="0"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2" xfId="0" applyFont="1" applyBorder="1" applyAlignment="1">
      <alignment horizontal="center" vertical="center" wrapText="1"/>
    </xf>
    <xf numFmtId="0" fontId="15" fillId="0" borderId="2" xfId="0" applyFont="1" applyBorder="1" applyAlignment="1">
      <alignment horizontal="center" vertical="center" wrapText="1"/>
    </xf>
    <xf numFmtId="4" fontId="16" fillId="0" borderId="2" xfId="0" applyNumberFormat="1" applyFont="1" applyBorder="1" applyAlignment="1">
      <alignment horizontal="right" vertical="center"/>
    </xf>
    <xf numFmtId="0" fontId="17" fillId="0" borderId="2" xfId="0" applyFont="1" applyBorder="1" applyAlignment="1">
      <alignment horizontal="center" vertical="center"/>
    </xf>
    <xf numFmtId="4" fontId="18" fillId="0" borderId="2" xfId="0" applyNumberFormat="1" applyFont="1" applyBorder="1" applyAlignment="1">
      <alignment horizontal="right" vertical="center"/>
    </xf>
    <xf numFmtId="0" fontId="19" fillId="0" borderId="0" xfId="0" applyFont="1">
      <alignment vertical="center"/>
    </xf>
    <xf numFmtId="0" fontId="11" fillId="0" borderId="0" xfId="0" applyFont="1" applyBorder="1" applyAlignment="1">
      <alignment horizontal="right" vertical="center"/>
    </xf>
    <xf numFmtId="0" fontId="20" fillId="0" borderId="0" xfId="0" applyFont="1" applyBorder="1" applyAlignment="1">
      <alignment horizontal="center" vertical="center" wrapText="1"/>
    </xf>
    <xf numFmtId="0" fontId="11" fillId="0" borderId="0" xfId="0" applyFont="1" applyBorder="1" applyAlignment="1">
      <alignment horizontal="right" vertical="center"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2" fillId="0" borderId="2" xfId="0" applyFont="1" applyBorder="1" applyAlignment="1">
      <alignment horizontal="center" vertical="center" wrapText="1"/>
    </xf>
    <xf numFmtId="4" fontId="23" fillId="0" borderId="2" xfId="0" applyNumberFormat="1" applyFont="1" applyBorder="1" applyAlignment="1">
      <alignment horizontal="right" vertical="center" wrapText="1"/>
    </xf>
    <xf numFmtId="0" fontId="0" fillId="0" borderId="1" xfId="0" applyFont="1" applyBorder="1">
      <alignment vertical="center"/>
    </xf>
    <xf numFmtId="0" fontId="24" fillId="0" borderId="1" xfId="0" applyFont="1" applyBorder="1" applyAlignment="1">
      <alignment horizontal="justify" vertical="center"/>
    </xf>
    <xf numFmtId="0" fontId="25" fillId="0" borderId="2" xfId="0" applyFont="1" applyBorder="1" applyAlignment="1">
      <alignment horizontal="left" vertical="center"/>
    </xf>
    <xf numFmtId="0" fontId="25" fillId="0" borderId="2" xfId="0" applyFont="1" applyBorder="1">
      <alignment vertical="center"/>
    </xf>
    <xf numFmtId="4" fontId="26" fillId="0" borderId="2" xfId="0" applyNumberFormat="1" applyFont="1" applyBorder="1" applyAlignment="1">
      <alignment horizontal="right" vertical="center" wrapText="1"/>
    </xf>
    <xf numFmtId="0" fontId="25" fillId="0" borderId="2" xfId="0" applyFont="1" applyBorder="1" applyAlignment="1">
      <alignment horizontal="left" vertical="center" wrapText="1"/>
    </xf>
    <xf numFmtId="0" fontId="25" fillId="0" borderId="2" xfId="0" applyFont="1" applyBorder="1" applyAlignment="1">
      <alignment vertical="center" wrapText="1"/>
    </xf>
    <xf numFmtId="4" fontId="26" fillId="0" borderId="2" xfId="0" applyNumberFormat="1" applyFont="1" applyFill="1" applyBorder="1" applyAlignment="1">
      <alignment horizontal="right" vertical="center"/>
    </xf>
    <xf numFmtId="0" fontId="25" fillId="0" borderId="2" xfId="0" applyFont="1" applyBorder="1" applyAlignment="1">
      <alignment vertical="center" shrinkToFit="1"/>
    </xf>
    <xf numFmtId="4" fontId="26" fillId="0" borderId="2" xfId="0" applyNumberFormat="1" applyFont="1" applyBorder="1" applyAlignment="1">
      <alignment horizontal="right" vertical="center"/>
    </xf>
    <xf numFmtId="4" fontId="26" fillId="0" borderId="4" xfId="0" applyNumberFormat="1" applyFont="1" applyBorder="1" applyAlignment="1">
      <alignment horizontal="right" vertical="center" wrapText="1"/>
    </xf>
    <xf numFmtId="0" fontId="27" fillId="0" borderId="0" xfId="0" applyFont="1">
      <alignment vertical="center"/>
    </xf>
    <xf numFmtId="0" fontId="2" fillId="0" borderId="0" xfId="0" applyFont="1" applyBorder="1" applyAlignment="1">
      <alignment horizontal="center" vertical="center" wrapText="1"/>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28" fillId="0" borderId="2" xfId="0" applyFont="1" applyBorder="1" applyAlignment="1">
      <alignment horizontal="center" vertical="center" wrapText="1"/>
    </xf>
    <xf numFmtId="0" fontId="29" fillId="0" borderId="4" xfId="0" applyFont="1" applyBorder="1" applyAlignment="1">
      <alignment horizontal="center" vertical="center" wrapText="1"/>
    </xf>
    <xf numFmtId="0" fontId="28" fillId="0" borderId="6" xfId="0" applyFont="1" applyBorder="1" applyAlignment="1">
      <alignment horizontal="center" vertical="center"/>
    </xf>
    <xf numFmtId="0" fontId="30" fillId="0" borderId="2" xfId="0" applyFont="1" applyBorder="1" applyAlignment="1">
      <alignment horizontal="center" vertical="center"/>
    </xf>
    <xf numFmtId="4" fontId="31" fillId="0" borderId="2" xfId="0" applyNumberFormat="1" applyFont="1" applyBorder="1" applyAlignment="1">
      <alignment horizontal="right" vertical="center"/>
    </xf>
    <xf numFmtId="0" fontId="32" fillId="0" borderId="2" xfId="0" applyFont="1" applyBorder="1" applyAlignment="1">
      <alignment horizontal="left" vertical="center"/>
    </xf>
    <xf numFmtId="0" fontId="32" fillId="0" borderId="2" xfId="0" applyFont="1" applyBorder="1">
      <alignment vertical="center"/>
    </xf>
    <xf numFmtId="4" fontId="6" fillId="0" borderId="2" xfId="0" applyNumberFormat="1" applyFont="1" applyBorder="1" applyAlignment="1">
      <alignment horizontal="right" vertical="center"/>
    </xf>
    <xf numFmtId="0" fontId="32" fillId="0" borderId="2" xfId="0" applyFont="1" applyBorder="1" applyAlignment="1">
      <alignment horizontal="left" vertical="center" wrapText="1"/>
    </xf>
    <xf numFmtId="0" fontId="32" fillId="0" borderId="2" xfId="0" applyFont="1" applyBorder="1" applyAlignment="1">
      <alignment vertical="center" wrapText="1"/>
    </xf>
    <xf numFmtId="4" fontId="6" fillId="0" borderId="2" xfId="0" applyNumberFormat="1" applyFont="1" applyFill="1" applyBorder="1" applyAlignment="1">
      <alignment horizontal="right" vertical="center"/>
    </xf>
    <xf numFmtId="0" fontId="33" fillId="0" borderId="0" xfId="0" applyFont="1" applyBorder="1" applyAlignment="1">
      <alignment horizontal="center" vertical="center" wrapText="1"/>
    </xf>
    <xf numFmtId="0" fontId="29" fillId="0" borderId="5" xfId="0" applyFont="1" applyBorder="1" applyAlignment="1">
      <alignment horizontal="center" vertical="center" wrapText="1"/>
    </xf>
    <xf numFmtId="4" fontId="34" fillId="0" borderId="2" xfId="0" applyNumberFormat="1" applyFont="1" applyBorder="1" applyAlignment="1">
      <alignment horizontal="right" vertical="center"/>
    </xf>
    <xf numFmtId="4" fontId="35" fillId="0" borderId="2" xfId="0" applyNumberFormat="1" applyFont="1" applyBorder="1" applyAlignment="1">
      <alignment horizontal="right" vertical="center"/>
    </xf>
    <xf numFmtId="0" fontId="36" fillId="0" borderId="0" xfId="0" applyFont="1" applyBorder="1" applyAlignment="1">
      <alignment horizontal="right" vertical="center"/>
    </xf>
    <xf numFmtId="0" fontId="21" fillId="0" borderId="2" xfId="0" applyFont="1" applyBorder="1" applyAlignment="1">
      <alignment horizontal="center" vertical="center"/>
    </xf>
    <xf numFmtId="0" fontId="25" fillId="0" borderId="2" xfId="0" applyFont="1" applyFill="1" applyBorder="1" applyAlignment="1">
      <alignment vertical="center"/>
    </xf>
    <xf numFmtId="0" fontId="25" fillId="0" borderId="1" xfId="0" applyFont="1" applyBorder="1" applyAlignment="1">
      <alignment horizontal="center" vertical="center"/>
    </xf>
    <xf numFmtId="4" fontId="26" fillId="0" borderId="1" xfId="0" applyNumberFormat="1" applyFont="1" applyBorder="1" applyAlignment="1">
      <alignment horizontal="right" vertical="center"/>
    </xf>
    <xf numFmtId="0" fontId="25" fillId="0" borderId="1" xfId="0" applyFont="1" applyBorder="1">
      <alignment vertical="center"/>
    </xf>
    <xf numFmtId="176" fontId="37" fillId="0" borderId="1" xfId="0" applyNumberFormat="1" applyFont="1" applyBorder="1">
      <alignment vertical="center"/>
    </xf>
    <xf numFmtId="0" fontId="26" fillId="0" borderId="1" xfId="0" applyFont="1" applyBorder="1" applyAlignment="1">
      <alignment horizontal="center" vertical="center"/>
    </xf>
    <xf numFmtId="0" fontId="38" fillId="0" borderId="0" xfId="0" applyFont="1">
      <alignment vertical="center"/>
    </xf>
    <xf numFmtId="0" fontId="11" fillId="0" borderId="0" xfId="0" applyFont="1" applyBorder="1">
      <alignment vertical="center"/>
    </xf>
    <xf numFmtId="0" fontId="20" fillId="0" borderId="0" xfId="0" applyFont="1" applyBorder="1">
      <alignment vertical="center"/>
    </xf>
    <xf numFmtId="0" fontId="39" fillId="0" borderId="0" xfId="0" applyFont="1" applyBorder="1" applyAlignment="1">
      <alignment horizontal="center" vertical="center"/>
    </xf>
    <xf numFmtId="0" fontId="40" fillId="0" borderId="2" xfId="0" applyFont="1" applyBorder="1" applyAlignment="1">
      <alignment horizontal="center" vertical="center"/>
    </xf>
    <xf numFmtId="0" fontId="15" fillId="0" borderId="2" xfId="0" applyFont="1" applyBorder="1" applyAlignment="1">
      <alignment horizontal="center" vertical="center"/>
    </xf>
    <xf numFmtId="0" fontId="17" fillId="0" borderId="2" xfId="0" applyFont="1" applyBorder="1" applyAlignment="1">
      <alignment horizontal="left" vertical="center" wrapText="1"/>
    </xf>
    <xf numFmtId="0" fontId="17" fillId="0" borderId="2" xfId="0" applyFont="1" applyBorder="1" applyAlignment="1">
      <alignment vertical="center" wrapText="1"/>
    </xf>
    <xf numFmtId="0" fontId="17" fillId="0" borderId="2" xfId="0" applyFont="1" applyBorder="1" applyAlignment="1">
      <alignment horizontal="left" vertical="center"/>
    </xf>
    <xf numFmtId="0" fontId="17" fillId="0" borderId="2" xfId="0" applyFont="1" applyBorder="1">
      <alignment vertical="center"/>
    </xf>
    <xf numFmtId="0" fontId="41" fillId="0" borderId="0" xfId="0" applyFont="1" applyBorder="1" applyAlignment="1">
      <alignment vertical="center" wrapText="1"/>
    </xf>
    <xf numFmtId="0" fontId="42" fillId="0" borderId="0" xfId="0" applyFont="1" applyBorder="1" applyAlignment="1">
      <alignment horizontal="center" vertical="center" wrapText="1"/>
    </xf>
    <xf numFmtId="0" fontId="40" fillId="0" borderId="2" xfId="0" applyFont="1" applyBorder="1" applyAlignment="1">
      <alignment horizontal="center" vertical="center" wrapText="1"/>
    </xf>
    <xf numFmtId="4" fontId="18" fillId="0" borderId="2" xfId="0" applyNumberFormat="1" applyFont="1" applyBorder="1" applyAlignment="1">
      <alignment horizontal="center" vertical="center" wrapText="1"/>
    </xf>
    <xf numFmtId="0" fontId="11" fillId="0" borderId="0" xfId="0" applyFont="1" applyBorder="1" applyAlignment="1">
      <alignment horizontal="left" vertical="center"/>
    </xf>
    <xf numFmtId="4" fontId="16" fillId="0" borderId="2" xfId="0" applyNumberFormat="1" applyFont="1" applyBorder="1" applyAlignment="1">
      <alignment horizontal="center" vertical="center"/>
    </xf>
    <xf numFmtId="4" fontId="18" fillId="0" borderId="2" xfId="0" applyNumberFormat="1" applyFont="1" applyBorder="1" applyAlignment="1">
      <alignment horizontal="center" vertical="center"/>
    </xf>
    <xf numFmtId="4" fontId="18" fillId="0" borderId="2" xfId="0" applyNumberFormat="1" applyFont="1" applyFill="1" applyBorder="1" applyAlignment="1">
      <alignment horizontal="center" vertical="center"/>
    </xf>
    <xf numFmtId="0" fontId="0" fillId="0" borderId="0" xfId="0" applyFont="1" applyBorder="1">
      <alignment vertical="center"/>
    </xf>
    <xf numFmtId="0" fontId="17" fillId="0" borderId="0" xfId="0" applyFont="1" applyFill="1" applyBorder="1" applyAlignment="1">
      <alignment vertical="center" wrapText="1"/>
    </xf>
    <xf numFmtId="0" fontId="43" fillId="0" borderId="0" xfId="0" applyFont="1" applyBorder="1" applyAlignment="1">
      <alignment horizontal="center" vertical="center" wrapText="1"/>
    </xf>
    <xf numFmtId="4" fontId="16" fillId="0" borderId="2" xfId="0" applyNumberFormat="1" applyFont="1" applyBorder="1" applyAlignment="1">
      <alignment horizontal="right" vertical="center" wrapText="1"/>
    </xf>
    <xf numFmtId="0" fontId="17" fillId="0" borderId="2" xfId="0" applyNumberFormat="1" applyFont="1" applyBorder="1" applyAlignment="1">
      <alignment horizontal="left" vertical="center"/>
    </xf>
    <xf numFmtId="4" fontId="18" fillId="0" borderId="2" xfId="0" applyNumberFormat="1" applyFont="1" applyBorder="1" applyAlignment="1">
      <alignment horizontal="right" vertical="center" wrapText="1"/>
    </xf>
    <xf numFmtId="4" fontId="18" fillId="0" borderId="2" xfId="0" applyNumberFormat="1" applyFont="1" applyFill="1" applyBorder="1" applyAlignment="1">
      <alignment horizontal="right" vertical="center" wrapText="1"/>
    </xf>
    <xf numFmtId="0" fontId="25" fillId="0" borderId="0" xfId="0" applyFont="1" applyBorder="1" applyAlignment="1">
      <alignment vertical="center" wrapText="1"/>
    </xf>
    <xf numFmtId="0" fontId="22" fillId="0" borderId="2" xfId="0" applyFont="1" applyBorder="1" applyAlignment="1">
      <alignment horizontal="left" vertical="center"/>
    </xf>
    <xf numFmtId="4" fontId="23" fillId="0" borderId="2" xfId="0" applyNumberFormat="1" applyFont="1" applyBorder="1" applyAlignment="1">
      <alignment horizontal="right" vertical="center"/>
    </xf>
    <xf numFmtId="0" fontId="22" fillId="0" borderId="2" xfId="0" applyFont="1" applyBorder="1" applyAlignment="1">
      <alignment horizontal="left" vertical="center" wrapText="1"/>
    </xf>
    <xf numFmtId="0" fontId="20" fillId="0" borderId="2" xfId="0" applyFont="1" applyBorder="1" applyAlignment="1">
      <alignment horizontal="right" vertical="center" wrapText="1"/>
    </xf>
    <xf numFmtId="0" fontId="20" fillId="0" borderId="2" xfId="0" applyFont="1" applyBorder="1" applyAlignment="1">
      <alignment vertical="center" wrapText="1"/>
    </xf>
    <xf numFmtId="0" fontId="22" fillId="0" borderId="2" xfId="0" applyFont="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6"/>
  <sheetViews>
    <sheetView workbookViewId="0">
      <selection activeCell="A8" sqref="$A8:$XFD8"/>
    </sheetView>
  </sheetViews>
  <sheetFormatPr defaultColWidth="10" defaultRowHeight="13.5" outlineLevelCol="6"/>
  <cols>
    <col min="1" max="1" width="23.6166666666667" customWidth="1"/>
    <col min="2" max="2" width="16.4083333333333" customWidth="1"/>
    <col min="3" max="3" width="25.7833333333333" customWidth="1"/>
    <col min="4" max="4" width="17.1" customWidth="1"/>
    <col min="5" max="5" width="16.2833333333333" customWidth="1"/>
    <col min="6" max="6" width="20.5166666666667" customWidth="1"/>
    <col min="7" max="7" width="21.5416666666667" customWidth="1"/>
    <col min="8" max="10" width="9.76666666666667" customWidth="1"/>
  </cols>
  <sheetData>
    <row r="1" ht="16.35" customHeight="1" spans="1:1">
      <c r="A1" s="17" t="s">
        <v>0</v>
      </c>
    </row>
    <row r="2" ht="16.35" customHeight="1"/>
    <row r="3" ht="40.5" customHeight="1" spans="1:7">
      <c r="A3" s="49" t="s">
        <v>1</v>
      </c>
      <c r="B3" s="49"/>
      <c r="C3" s="49"/>
      <c r="D3" s="49"/>
      <c r="E3" s="49"/>
      <c r="F3" s="49"/>
      <c r="G3" s="49"/>
    </row>
    <row r="4" ht="23.25" customHeight="1" spans="7:7">
      <c r="G4" s="67" t="s">
        <v>2</v>
      </c>
    </row>
    <row r="5" ht="43.1" customHeight="1" spans="1:7">
      <c r="A5" s="33" t="s">
        <v>3</v>
      </c>
      <c r="B5" s="33"/>
      <c r="C5" s="33" t="s">
        <v>4</v>
      </c>
      <c r="D5" s="33"/>
      <c r="E5" s="33"/>
      <c r="F5" s="33"/>
      <c r="G5" s="33"/>
    </row>
    <row r="6" ht="43.1" customHeight="1" spans="1:7">
      <c r="A6" s="68" t="s">
        <v>5</v>
      </c>
      <c r="B6" s="68" t="s">
        <v>6</v>
      </c>
      <c r="C6" s="68" t="s">
        <v>5</v>
      </c>
      <c r="D6" s="68" t="s">
        <v>7</v>
      </c>
      <c r="E6" s="33" t="s">
        <v>8</v>
      </c>
      <c r="F6" s="33" t="s">
        <v>9</v>
      </c>
      <c r="G6" s="33" t="s">
        <v>10</v>
      </c>
    </row>
    <row r="7" ht="24.15" customHeight="1" spans="1:7">
      <c r="A7" s="101" t="s">
        <v>11</v>
      </c>
      <c r="B7" s="102">
        <f>SUM(B8:B10)</f>
        <v>1835.84</v>
      </c>
      <c r="C7" s="101" t="s">
        <v>12</v>
      </c>
      <c r="D7" s="102">
        <f>SUM(D8:D11)</f>
        <v>1835.84</v>
      </c>
      <c r="E7" s="102">
        <f>SUM(E8:E11)</f>
        <v>1835.84</v>
      </c>
      <c r="F7" s="102"/>
      <c r="G7" s="102"/>
    </row>
    <row r="8" ht="23.25" customHeight="1" spans="1:7">
      <c r="A8" s="40" t="s">
        <v>13</v>
      </c>
      <c r="B8" s="46">
        <v>1835.84</v>
      </c>
      <c r="C8" s="40" t="s">
        <v>14</v>
      </c>
      <c r="D8" s="46">
        <v>456.19</v>
      </c>
      <c r="E8" s="46">
        <v>456.19</v>
      </c>
      <c r="F8" s="46"/>
      <c r="G8" s="46"/>
    </row>
    <row r="9" ht="23.25" customHeight="1" spans="1:7">
      <c r="A9" s="40" t="s">
        <v>15</v>
      </c>
      <c r="B9" s="46"/>
      <c r="C9" s="40" t="s">
        <v>16</v>
      </c>
      <c r="D9" s="44">
        <v>93.12</v>
      </c>
      <c r="E9" s="44">
        <v>93.12</v>
      </c>
      <c r="F9" s="46"/>
      <c r="G9" s="46"/>
    </row>
    <row r="10" ht="23.25" customHeight="1" spans="1:7">
      <c r="A10" s="40" t="s">
        <v>17</v>
      </c>
      <c r="B10" s="46"/>
      <c r="C10" s="69" t="s">
        <v>18</v>
      </c>
      <c r="D10" s="44">
        <v>1210.8</v>
      </c>
      <c r="E10" s="44">
        <v>1210.8</v>
      </c>
      <c r="F10" s="46"/>
      <c r="G10" s="46"/>
    </row>
    <row r="11" ht="23.25" customHeight="1" spans="1:7">
      <c r="A11" s="40"/>
      <c r="B11" s="46"/>
      <c r="C11" s="69" t="s">
        <v>19</v>
      </c>
      <c r="D11" s="44">
        <v>75.73</v>
      </c>
      <c r="E11" s="44">
        <v>75.73</v>
      </c>
      <c r="F11" s="46"/>
      <c r="G11" s="46"/>
    </row>
    <row r="12" ht="22.4" customHeight="1" spans="1:7">
      <c r="A12" s="103" t="s">
        <v>20</v>
      </c>
      <c r="B12" s="102"/>
      <c r="C12" s="103" t="s">
        <v>21</v>
      </c>
      <c r="D12" s="104"/>
      <c r="E12" s="104"/>
      <c r="F12" s="104"/>
      <c r="G12" s="104"/>
    </row>
    <row r="13" ht="21.55" customHeight="1" spans="1:7">
      <c r="A13" s="43" t="s">
        <v>22</v>
      </c>
      <c r="B13" s="46"/>
      <c r="C13" s="105"/>
      <c r="D13" s="104"/>
      <c r="E13" s="104"/>
      <c r="F13" s="104"/>
      <c r="G13" s="104"/>
    </row>
    <row r="14" ht="20.7" customHeight="1" spans="1:7">
      <c r="A14" s="43" t="s">
        <v>23</v>
      </c>
      <c r="B14" s="46"/>
      <c r="C14" s="105"/>
      <c r="D14" s="104"/>
      <c r="E14" s="104"/>
      <c r="F14" s="104"/>
      <c r="G14" s="104"/>
    </row>
    <row r="15" ht="20.7" customHeight="1" spans="1:7">
      <c r="A15" s="43" t="s">
        <v>24</v>
      </c>
      <c r="B15" s="46"/>
      <c r="C15" s="105"/>
      <c r="D15" s="104"/>
      <c r="E15" s="104"/>
      <c r="F15" s="104"/>
      <c r="G15" s="104"/>
    </row>
    <row r="16" ht="24.15" customHeight="1" spans="1:7">
      <c r="A16" s="106" t="s">
        <v>25</v>
      </c>
      <c r="B16" s="102">
        <f>B7</f>
        <v>1835.84</v>
      </c>
      <c r="C16" s="106" t="s">
        <v>26</v>
      </c>
      <c r="D16" s="102">
        <f>D7</f>
        <v>1835.84</v>
      </c>
      <c r="E16" s="102">
        <f>E7</f>
        <v>1835.84</v>
      </c>
      <c r="F16" s="102"/>
      <c r="G16" s="102"/>
    </row>
  </sheetData>
  <mergeCells count="3">
    <mergeCell ref="A3:G3"/>
    <mergeCell ref="A5:B5"/>
    <mergeCell ref="C5:G5"/>
  </mergeCells>
  <printOptions horizontalCentered="1"/>
  <pageMargins left="0.0780000016093254" right="0.0780000016093254" top="0.39300000667572" bottom="0.0780000016093254"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7"/>
  <sheetViews>
    <sheetView topLeftCell="A6" workbookViewId="0">
      <selection activeCell="D14" sqref="D14"/>
    </sheetView>
  </sheetViews>
  <sheetFormatPr defaultColWidth="10" defaultRowHeight="13.5" outlineLevelCol="4"/>
  <cols>
    <col min="1" max="1" width="9.76666666666667" customWidth="1"/>
    <col min="2" max="2" width="40.7083333333333" customWidth="1"/>
    <col min="3" max="3" width="12.75" customWidth="1"/>
    <col min="4" max="4" width="13.1583333333333" customWidth="1"/>
    <col min="5" max="5" width="13.4333333333333" customWidth="1"/>
  </cols>
  <sheetData>
    <row r="1" ht="16.35" customHeight="1" spans="1:5">
      <c r="A1" s="17" t="s">
        <v>27</v>
      </c>
      <c r="B1" s="18"/>
      <c r="C1" s="18"/>
      <c r="D1" s="18"/>
      <c r="E1" s="18"/>
    </row>
    <row r="2" ht="16.35" customHeight="1" spans="1:5">
      <c r="A2" s="95" t="s">
        <v>28</v>
      </c>
      <c r="B2" s="95"/>
      <c r="C2" s="95"/>
      <c r="D2" s="95"/>
      <c r="E2" s="95"/>
    </row>
    <row r="3" ht="16.35" customHeight="1" spans="1:5">
      <c r="A3" s="95"/>
      <c r="B3" s="95"/>
      <c r="C3" s="95"/>
      <c r="D3" s="95"/>
      <c r="E3" s="95"/>
    </row>
    <row r="4" ht="16.35" customHeight="1" spans="1:5">
      <c r="A4" s="18"/>
      <c r="B4" s="18"/>
      <c r="C4" s="18"/>
      <c r="D4" s="18"/>
      <c r="E4" s="18"/>
    </row>
    <row r="5" ht="20.7" customHeight="1" spans="1:5">
      <c r="A5" s="18"/>
      <c r="B5" s="18"/>
      <c r="C5" s="18"/>
      <c r="D5" s="18"/>
      <c r="E5" s="30" t="s">
        <v>2</v>
      </c>
    </row>
    <row r="6" ht="34.5" customHeight="1" spans="1:5">
      <c r="A6" s="87" t="s">
        <v>29</v>
      </c>
      <c r="B6" s="87"/>
      <c r="C6" s="87" t="s">
        <v>30</v>
      </c>
      <c r="D6" s="87"/>
      <c r="E6" s="87"/>
    </row>
    <row r="7" ht="29.3" customHeight="1" spans="1:5">
      <c r="A7" s="87" t="s">
        <v>31</v>
      </c>
      <c r="B7" s="87" t="s">
        <v>32</v>
      </c>
      <c r="C7" s="87" t="s">
        <v>33</v>
      </c>
      <c r="D7" s="87" t="s">
        <v>34</v>
      </c>
      <c r="E7" s="87" t="s">
        <v>35</v>
      </c>
    </row>
    <row r="8" ht="22.4" customHeight="1" spans="1:5">
      <c r="A8" s="25" t="s">
        <v>7</v>
      </c>
      <c r="B8" s="25"/>
      <c r="C8" s="96">
        <f>C9+C16+C20+C24</f>
        <v>1835.84</v>
      </c>
      <c r="D8" s="96">
        <f>D9+D16+D20+D24</f>
        <v>1819.62</v>
      </c>
      <c r="E8" s="96">
        <f>E9+E16+E20+E24</f>
        <v>16.22</v>
      </c>
    </row>
    <row r="9" ht="19.8" customHeight="1" spans="1:5">
      <c r="A9" s="97">
        <v>208</v>
      </c>
      <c r="B9" s="84" t="s">
        <v>14</v>
      </c>
      <c r="C9" s="98">
        <f>C10+C14</f>
        <v>456.19</v>
      </c>
      <c r="D9" s="98">
        <f>D10+D14</f>
        <v>441.41</v>
      </c>
      <c r="E9" s="98">
        <f>E10+E14</f>
        <v>14.78</v>
      </c>
    </row>
    <row r="10" ht="17.25" customHeight="1" spans="1:5">
      <c r="A10" s="81" t="s">
        <v>36</v>
      </c>
      <c r="B10" s="82" t="s">
        <v>37</v>
      </c>
      <c r="C10" s="98">
        <f>SUM(C11:C13)</f>
        <v>441.41</v>
      </c>
      <c r="D10" s="98">
        <f>SUM(D11:D13)</f>
        <v>441.41</v>
      </c>
      <c r="E10" s="98"/>
    </row>
    <row r="11" ht="18.95" customHeight="1" spans="1:5">
      <c r="A11" s="81" t="s">
        <v>38</v>
      </c>
      <c r="B11" s="82" t="s">
        <v>39</v>
      </c>
      <c r="C11" s="98">
        <f t="shared" ref="C11:C13" si="0">D11+E11</f>
        <v>289.94</v>
      </c>
      <c r="D11" s="99">
        <v>289.94</v>
      </c>
      <c r="E11" s="98"/>
    </row>
    <row r="12" ht="18.95" customHeight="1" spans="1:5">
      <c r="A12" s="81" t="s">
        <v>40</v>
      </c>
      <c r="B12" s="82" t="s">
        <v>41</v>
      </c>
      <c r="C12" s="98">
        <f t="shared" si="0"/>
        <v>100.98</v>
      </c>
      <c r="D12" s="99">
        <v>100.98</v>
      </c>
      <c r="E12" s="98"/>
    </row>
    <row r="13" ht="18.95" customHeight="1" spans="1:5">
      <c r="A13" s="81" t="s">
        <v>42</v>
      </c>
      <c r="B13" s="82" t="s">
        <v>43</v>
      </c>
      <c r="C13" s="98">
        <f t="shared" si="0"/>
        <v>50.49</v>
      </c>
      <c r="D13" s="99">
        <v>50.49</v>
      </c>
      <c r="E13" s="98"/>
    </row>
    <row r="14" ht="17.25" customHeight="1" spans="1:5">
      <c r="A14" s="81" t="s">
        <v>44</v>
      </c>
      <c r="B14" s="82" t="s">
        <v>45</v>
      </c>
      <c r="C14" s="98">
        <f>C15</f>
        <v>14.78</v>
      </c>
      <c r="D14" s="98"/>
      <c r="E14" s="98">
        <f>E15</f>
        <v>14.78</v>
      </c>
    </row>
    <row r="15" ht="18.95" customHeight="1" spans="1:5">
      <c r="A15" s="81" t="s">
        <v>46</v>
      </c>
      <c r="B15" s="82" t="s">
        <v>47</v>
      </c>
      <c r="C15" s="98">
        <f>D15+E15</f>
        <v>14.78</v>
      </c>
      <c r="D15" s="98"/>
      <c r="E15" s="99">
        <v>14.78</v>
      </c>
    </row>
    <row r="16" ht="19.8" customHeight="1" spans="1:5">
      <c r="A16" s="97">
        <v>210</v>
      </c>
      <c r="B16" s="84" t="s">
        <v>16</v>
      </c>
      <c r="C16" s="98">
        <f>C17</f>
        <v>93.12</v>
      </c>
      <c r="D16" s="98">
        <f>D17</f>
        <v>93.12</v>
      </c>
      <c r="E16" s="98"/>
    </row>
    <row r="17" ht="17.25" customHeight="1" spans="1:5">
      <c r="A17" s="81" t="s">
        <v>48</v>
      </c>
      <c r="B17" s="82" t="s">
        <v>49</v>
      </c>
      <c r="C17" s="98">
        <f>SUM(C18:C19)</f>
        <v>93.12</v>
      </c>
      <c r="D17" s="98">
        <f>SUM(D18:D19)</f>
        <v>93.12</v>
      </c>
      <c r="E17" s="98"/>
    </row>
    <row r="18" ht="18.95" customHeight="1" spans="1:5">
      <c r="A18" s="81" t="s">
        <v>50</v>
      </c>
      <c r="B18" s="82" t="s">
        <v>51</v>
      </c>
      <c r="C18" s="98">
        <f>D18+E18</f>
        <v>59.96</v>
      </c>
      <c r="D18" s="99">
        <v>59.96</v>
      </c>
      <c r="E18" s="98"/>
    </row>
    <row r="19" ht="18.95" customHeight="1" spans="1:5">
      <c r="A19" s="81" t="s">
        <v>52</v>
      </c>
      <c r="B19" s="82" t="s">
        <v>53</v>
      </c>
      <c r="C19" s="98">
        <f>D19+E19</f>
        <v>33.16</v>
      </c>
      <c r="D19" s="99">
        <v>33.16</v>
      </c>
      <c r="E19" s="98"/>
    </row>
    <row r="20" ht="19.8" customHeight="1" spans="1:5">
      <c r="A20" s="97">
        <v>213</v>
      </c>
      <c r="B20" s="84" t="s">
        <v>18</v>
      </c>
      <c r="C20" s="98">
        <f>C21</f>
        <v>1210.8</v>
      </c>
      <c r="D20" s="98">
        <f>D21</f>
        <v>1209.36</v>
      </c>
      <c r="E20" s="98">
        <f>E21</f>
        <v>1.44</v>
      </c>
    </row>
    <row r="21" ht="17.25" customHeight="1" spans="1:5">
      <c r="A21" s="81" t="s">
        <v>54</v>
      </c>
      <c r="B21" s="82" t="s">
        <v>55</v>
      </c>
      <c r="C21" s="98">
        <f>SUM(C22:C23)</f>
        <v>1210.8</v>
      </c>
      <c r="D21" s="98">
        <f>SUM(D22:D23)</f>
        <v>1209.36</v>
      </c>
      <c r="E21" s="98">
        <f>SUM(E22:E23)</f>
        <v>1.44</v>
      </c>
    </row>
    <row r="22" ht="18.95" customHeight="1" spans="1:5">
      <c r="A22" s="81" t="s">
        <v>56</v>
      </c>
      <c r="B22" s="82" t="s">
        <v>57</v>
      </c>
      <c r="C22" s="98">
        <f>D22+E22</f>
        <v>1.44</v>
      </c>
      <c r="D22" s="98"/>
      <c r="E22" s="98">
        <v>1.44</v>
      </c>
    </row>
    <row r="23" ht="18.95" customHeight="1" spans="1:5">
      <c r="A23" s="81" t="s">
        <v>58</v>
      </c>
      <c r="B23" s="82" t="s">
        <v>59</v>
      </c>
      <c r="C23" s="98">
        <f>D23+E23</f>
        <v>1209.36</v>
      </c>
      <c r="D23" s="98">
        <v>1209.36</v>
      </c>
      <c r="E23" s="98"/>
    </row>
    <row r="24" ht="19.8" customHeight="1" spans="1:5">
      <c r="A24" s="97">
        <v>221</v>
      </c>
      <c r="B24" s="84" t="s">
        <v>19</v>
      </c>
      <c r="C24" s="98">
        <f>C25</f>
        <v>75.73</v>
      </c>
      <c r="D24" s="98">
        <f>D25</f>
        <v>75.73</v>
      </c>
      <c r="E24" s="98"/>
    </row>
    <row r="25" ht="17.25" customHeight="1" spans="1:5">
      <c r="A25" s="81" t="s">
        <v>60</v>
      </c>
      <c r="B25" s="82" t="s">
        <v>61</v>
      </c>
      <c r="C25" s="98">
        <f>C26</f>
        <v>75.73</v>
      </c>
      <c r="D25" s="98">
        <f>D26</f>
        <v>75.73</v>
      </c>
      <c r="E25" s="98"/>
    </row>
    <row r="26" ht="18.95" customHeight="1" spans="1:5">
      <c r="A26" s="81" t="s">
        <v>62</v>
      </c>
      <c r="B26" s="82" t="s">
        <v>63</v>
      </c>
      <c r="C26" s="98">
        <f>D26+E26</f>
        <v>75.73</v>
      </c>
      <c r="D26" s="98">
        <v>75.73</v>
      </c>
      <c r="E26" s="98"/>
    </row>
    <row r="27" ht="23.25" customHeight="1" spans="1:5">
      <c r="A27" s="100" t="s">
        <v>64</v>
      </c>
      <c r="B27" s="100"/>
      <c r="C27" s="100"/>
      <c r="D27" s="100"/>
      <c r="E27" s="100"/>
    </row>
  </sheetData>
  <mergeCells count="5">
    <mergeCell ref="A6:B6"/>
    <mergeCell ref="C6:E6"/>
    <mergeCell ref="A8:B8"/>
    <mergeCell ref="A27:E27"/>
    <mergeCell ref="A2:E3"/>
  </mergeCells>
  <printOptions horizontalCentered="1"/>
  <pageMargins left="0.0780000016093254" right="0.0780000016093254" top="0.39300000667572" bottom="0.0780000016093254"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topLeftCell="A13" workbookViewId="0">
      <selection activeCell="D20" sqref="D20"/>
    </sheetView>
  </sheetViews>
  <sheetFormatPr defaultColWidth="10" defaultRowHeight="13.5" outlineLevelCol="7"/>
  <cols>
    <col min="1" max="1" width="12.75" customWidth="1"/>
    <col min="2" max="2" width="36.1" customWidth="1"/>
    <col min="3" max="3" width="17.1" customWidth="1"/>
    <col min="4" max="4" width="16.5583333333333" customWidth="1"/>
    <col min="5" max="5" width="17.5" customWidth="1"/>
  </cols>
  <sheetData>
    <row r="1" ht="18.1" customHeight="1" spans="1:5">
      <c r="A1" s="89" t="s">
        <v>65</v>
      </c>
      <c r="B1" s="77"/>
      <c r="C1" s="77"/>
      <c r="D1" s="77"/>
      <c r="E1" s="77"/>
    </row>
    <row r="2" ht="16.35" customHeight="1" spans="1:5">
      <c r="A2" s="78" t="s">
        <v>66</v>
      </c>
      <c r="B2" s="78"/>
      <c r="C2" s="78"/>
      <c r="D2" s="78"/>
      <c r="E2" s="78"/>
    </row>
    <row r="3" ht="16.35" customHeight="1" spans="1:5">
      <c r="A3" s="78"/>
      <c r="B3" s="78"/>
      <c r="C3" s="78"/>
      <c r="D3" s="78"/>
      <c r="E3" s="78"/>
    </row>
    <row r="4" ht="16.35" customHeight="1" spans="1:5">
      <c r="A4" s="77"/>
      <c r="B4" s="77"/>
      <c r="C4" s="77"/>
      <c r="D4" s="77"/>
      <c r="E4" s="77"/>
    </row>
    <row r="5" ht="19.8" customHeight="1" spans="1:5">
      <c r="A5" s="77"/>
      <c r="B5" s="77"/>
      <c r="C5" s="77"/>
      <c r="D5" s="77"/>
      <c r="E5" s="30" t="s">
        <v>2</v>
      </c>
    </row>
    <row r="6" ht="36.2" customHeight="1" spans="1:5">
      <c r="A6" s="79" t="s">
        <v>67</v>
      </c>
      <c r="B6" s="79"/>
      <c r="C6" s="79" t="s">
        <v>68</v>
      </c>
      <c r="D6" s="79"/>
      <c r="E6" s="79"/>
    </row>
    <row r="7" ht="27.6" customHeight="1" spans="1:5">
      <c r="A7" s="79" t="s">
        <v>69</v>
      </c>
      <c r="B7" s="79" t="s">
        <v>32</v>
      </c>
      <c r="C7" s="79" t="s">
        <v>70</v>
      </c>
      <c r="D7" s="79" t="s">
        <v>71</v>
      </c>
      <c r="E7" s="79" t="s">
        <v>72</v>
      </c>
    </row>
    <row r="8" ht="19.8" customHeight="1" spans="1:5">
      <c r="A8" s="80" t="s">
        <v>7</v>
      </c>
      <c r="B8" s="80"/>
      <c r="C8" s="90">
        <f>C9+C20+C37</f>
        <v>1819.62</v>
      </c>
      <c r="D8" s="90">
        <f>D9+D20+D37</f>
        <v>1674.2</v>
      </c>
      <c r="E8" s="90">
        <f>E9+E20+E37</f>
        <v>145.42</v>
      </c>
    </row>
    <row r="9" ht="19.8" customHeight="1" spans="1:5">
      <c r="A9" s="83" t="s">
        <v>73</v>
      </c>
      <c r="B9" s="84" t="s">
        <v>74</v>
      </c>
      <c r="C9" s="91">
        <f>SUM(C10:C19)</f>
        <v>1362.45</v>
      </c>
      <c r="D9" s="91">
        <f>SUM(D10:D19)</f>
        <v>1362.45</v>
      </c>
      <c r="E9" s="91"/>
    </row>
    <row r="10" ht="18.95" customHeight="1" spans="1:5">
      <c r="A10" s="81" t="s">
        <v>75</v>
      </c>
      <c r="B10" s="82" t="s">
        <v>76</v>
      </c>
      <c r="C10" s="91">
        <f>SUM(D10:E10)</f>
        <v>354.52</v>
      </c>
      <c r="D10" s="92">
        <v>354.52</v>
      </c>
      <c r="E10" s="91"/>
    </row>
    <row r="11" ht="18.95" customHeight="1" spans="1:5">
      <c r="A11" s="81" t="s">
        <v>77</v>
      </c>
      <c r="B11" s="82" t="s">
        <v>78</v>
      </c>
      <c r="C11" s="91">
        <f>SUM(D11:E11)</f>
        <v>10.99</v>
      </c>
      <c r="D11" s="92">
        <v>10.99</v>
      </c>
      <c r="E11" s="91"/>
    </row>
    <row r="12" ht="18.95" customHeight="1" spans="1:5">
      <c r="A12" s="81" t="s">
        <v>79</v>
      </c>
      <c r="B12" s="82" t="s">
        <v>80</v>
      </c>
      <c r="C12" s="91">
        <f t="shared" ref="C12:C19" si="0">SUM(D12:E12)</f>
        <v>677.41</v>
      </c>
      <c r="D12" s="92">
        <v>677.41</v>
      </c>
      <c r="E12" s="91"/>
    </row>
    <row r="13" ht="18.95" customHeight="1" spans="1:5">
      <c r="A13" s="81" t="s">
        <v>81</v>
      </c>
      <c r="B13" s="82" t="s">
        <v>82</v>
      </c>
      <c r="C13" s="91">
        <f t="shared" si="0"/>
        <v>100.98</v>
      </c>
      <c r="D13" s="92">
        <v>100.98</v>
      </c>
      <c r="E13" s="91"/>
    </row>
    <row r="14" ht="18.95" customHeight="1" spans="1:5">
      <c r="A14" s="81" t="s">
        <v>83</v>
      </c>
      <c r="B14" s="82" t="s">
        <v>84</v>
      </c>
      <c r="C14" s="91">
        <f t="shared" si="0"/>
        <v>50.49</v>
      </c>
      <c r="D14" s="92">
        <v>50.49</v>
      </c>
      <c r="E14" s="91"/>
    </row>
    <row r="15" ht="18.95" customHeight="1" spans="1:5">
      <c r="A15" s="81" t="s">
        <v>85</v>
      </c>
      <c r="B15" s="82" t="s">
        <v>86</v>
      </c>
      <c r="C15" s="91">
        <f t="shared" si="0"/>
        <v>59.96</v>
      </c>
      <c r="D15" s="92">
        <v>59.96</v>
      </c>
      <c r="E15" s="91"/>
    </row>
    <row r="16" ht="18.95" customHeight="1" spans="1:5">
      <c r="A16" s="81" t="s">
        <v>87</v>
      </c>
      <c r="B16" s="82" t="s">
        <v>88</v>
      </c>
      <c r="C16" s="91">
        <f t="shared" si="0"/>
        <v>5.05</v>
      </c>
      <c r="D16" s="92">
        <v>5.05</v>
      </c>
      <c r="E16" s="91"/>
    </row>
    <row r="17" ht="18.95" customHeight="1" spans="1:5">
      <c r="A17" s="81" t="s">
        <v>89</v>
      </c>
      <c r="B17" s="82" t="s">
        <v>90</v>
      </c>
      <c r="C17" s="91">
        <f t="shared" si="0"/>
        <v>75.73</v>
      </c>
      <c r="D17" s="92">
        <v>75.73</v>
      </c>
      <c r="E17" s="91"/>
    </row>
    <row r="18" ht="18.95" customHeight="1" spans="1:5">
      <c r="A18" s="81" t="s">
        <v>91</v>
      </c>
      <c r="B18" s="82" t="s">
        <v>92</v>
      </c>
      <c r="C18" s="91">
        <f t="shared" si="0"/>
        <v>11.36</v>
      </c>
      <c r="D18" s="92">
        <v>11.36</v>
      </c>
      <c r="E18" s="91"/>
    </row>
    <row r="19" ht="18.95" customHeight="1" spans="1:5">
      <c r="A19" s="81" t="s">
        <v>93</v>
      </c>
      <c r="B19" s="82" t="s">
        <v>94</v>
      </c>
      <c r="C19" s="91">
        <f t="shared" si="0"/>
        <v>15.96</v>
      </c>
      <c r="D19" s="92">
        <v>15.96</v>
      </c>
      <c r="E19" s="91"/>
    </row>
    <row r="20" ht="19.8" customHeight="1" spans="1:8">
      <c r="A20" s="83" t="s">
        <v>95</v>
      </c>
      <c r="B20" s="84" t="s">
        <v>96</v>
      </c>
      <c r="C20" s="91">
        <f>SUM(C21:C36)</f>
        <v>145.42</v>
      </c>
      <c r="D20" s="91"/>
      <c r="E20" s="91">
        <f>SUM(E21:E36)</f>
        <v>145.42</v>
      </c>
      <c r="G20" s="93"/>
      <c r="H20" s="93"/>
    </row>
    <row r="21" ht="18.95" customHeight="1" spans="1:8">
      <c r="A21" s="81" t="s">
        <v>97</v>
      </c>
      <c r="B21" s="82" t="s">
        <v>98</v>
      </c>
      <c r="C21" s="91">
        <f>SUM(D21:E21)</f>
        <v>6</v>
      </c>
      <c r="D21" s="91"/>
      <c r="E21" s="92">
        <v>6</v>
      </c>
      <c r="G21" s="94"/>
      <c r="H21" s="93"/>
    </row>
    <row r="22" ht="18.95" customHeight="1" spans="1:8">
      <c r="A22" s="81" t="s">
        <v>99</v>
      </c>
      <c r="B22" s="82" t="s">
        <v>100</v>
      </c>
      <c r="C22" s="91">
        <f>SUM(D22:E22)</f>
        <v>1</v>
      </c>
      <c r="D22" s="91"/>
      <c r="E22" s="92">
        <v>1</v>
      </c>
      <c r="G22" s="94"/>
      <c r="H22" s="93"/>
    </row>
    <row r="23" ht="18.95" customHeight="1" spans="1:8">
      <c r="A23" s="81" t="s">
        <v>101</v>
      </c>
      <c r="B23" s="82" t="s">
        <v>102</v>
      </c>
      <c r="C23" s="91">
        <f>SUM(D23:E23)</f>
        <v>0.05</v>
      </c>
      <c r="D23" s="91"/>
      <c r="E23" s="92">
        <v>0.05</v>
      </c>
      <c r="G23" s="94"/>
      <c r="H23" s="93"/>
    </row>
    <row r="24" ht="18.95" customHeight="1" spans="1:8">
      <c r="A24" s="81" t="s">
        <v>103</v>
      </c>
      <c r="B24" s="82" t="s">
        <v>104</v>
      </c>
      <c r="C24" s="91">
        <f t="shared" ref="C24:C37" si="1">SUM(D24:E24)</f>
        <v>0.15</v>
      </c>
      <c r="D24" s="91"/>
      <c r="E24" s="92">
        <v>0.15</v>
      </c>
      <c r="G24" s="94"/>
      <c r="H24" s="93"/>
    </row>
    <row r="25" ht="18.95" customHeight="1" spans="1:8">
      <c r="A25" s="81" t="s">
        <v>105</v>
      </c>
      <c r="B25" s="82" t="s">
        <v>106</v>
      </c>
      <c r="C25" s="91">
        <f t="shared" si="1"/>
        <v>6</v>
      </c>
      <c r="D25" s="91"/>
      <c r="E25" s="92">
        <v>6</v>
      </c>
      <c r="G25" s="94"/>
      <c r="H25" s="93"/>
    </row>
    <row r="26" ht="18.95" customHeight="1" spans="1:8">
      <c r="A26" s="81" t="s">
        <v>107</v>
      </c>
      <c r="B26" s="82" t="s">
        <v>108</v>
      </c>
      <c r="C26" s="91">
        <f t="shared" si="1"/>
        <v>8</v>
      </c>
      <c r="D26" s="91"/>
      <c r="E26" s="92">
        <v>8</v>
      </c>
      <c r="G26" s="94"/>
      <c r="H26" s="93"/>
    </row>
    <row r="27" ht="18.95" customHeight="1" spans="1:8">
      <c r="A27" s="81" t="s">
        <v>109</v>
      </c>
      <c r="B27" s="82" t="s">
        <v>110</v>
      </c>
      <c r="C27" s="91">
        <f t="shared" si="1"/>
        <v>74.9</v>
      </c>
      <c r="D27" s="91"/>
      <c r="E27" s="92">
        <v>74.9</v>
      </c>
      <c r="G27" s="94"/>
      <c r="H27" s="93"/>
    </row>
    <row r="28" ht="18.95" customHeight="1" spans="1:8">
      <c r="A28" s="81" t="s">
        <v>111</v>
      </c>
      <c r="B28" s="82" t="s">
        <v>112</v>
      </c>
      <c r="C28" s="91">
        <f t="shared" si="1"/>
        <v>0.5</v>
      </c>
      <c r="D28" s="91"/>
      <c r="E28" s="92">
        <v>0.5</v>
      </c>
      <c r="G28" s="94"/>
      <c r="H28" s="93"/>
    </row>
    <row r="29" ht="18.95" customHeight="1" spans="1:8">
      <c r="A29" s="81" t="s">
        <v>113</v>
      </c>
      <c r="B29" s="82" t="s">
        <v>114</v>
      </c>
      <c r="C29" s="91">
        <f t="shared" si="1"/>
        <v>5.32</v>
      </c>
      <c r="D29" s="91"/>
      <c r="E29" s="92">
        <v>5.32</v>
      </c>
      <c r="G29" s="94"/>
      <c r="H29" s="93"/>
    </row>
    <row r="30" ht="18.95" customHeight="1" spans="1:8">
      <c r="A30" s="81" t="s">
        <v>115</v>
      </c>
      <c r="B30" s="82" t="s">
        <v>116</v>
      </c>
      <c r="C30" s="91">
        <f t="shared" si="1"/>
        <v>0.5</v>
      </c>
      <c r="D30" s="91"/>
      <c r="E30" s="92">
        <v>0.5</v>
      </c>
      <c r="G30" s="94"/>
      <c r="H30" s="93"/>
    </row>
    <row r="31" ht="18.95" customHeight="1" spans="1:8">
      <c r="A31" s="81" t="s">
        <v>117</v>
      </c>
      <c r="B31" s="82" t="s">
        <v>118</v>
      </c>
      <c r="C31" s="91">
        <f t="shared" si="1"/>
        <v>1</v>
      </c>
      <c r="D31" s="91"/>
      <c r="E31" s="92">
        <v>1</v>
      </c>
      <c r="G31" s="94"/>
      <c r="H31" s="93"/>
    </row>
    <row r="32" ht="18.95" customHeight="1" spans="1:8">
      <c r="A32" s="81" t="s">
        <v>119</v>
      </c>
      <c r="B32" s="82" t="s">
        <v>120</v>
      </c>
      <c r="C32" s="91">
        <f t="shared" si="1"/>
        <v>7.57</v>
      </c>
      <c r="D32" s="91"/>
      <c r="E32" s="92">
        <v>7.57</v>
      </c>
      <c r="G32" s="94"/>
      <c r="H32" s="93"/>
    </row>
    <row r="33" ht="18.95" customHeight="1" spans="1:8">
      <c r="A33" s="81" t="s">
        <v>121</v>
      </c>
      <c r="B33" s="82" t="s">
        <v>122</v>
      </c>
      <c r="C33" s="91">
        <f t="shared" si="1"/>
        <v>18.93</v>
      </c>
      <c r="D33" s="91"/>
      <c r="E33" s="92">
        <v>18.93</v>
      </c>
      <c r="G33" s="94"/>
      <c r="H33" s="93"/>
    </row>
    <row r="34" ht="18.95" customHeight="1" spans="1:8">
      <c r="A34" s="81" t="s">
        <v>123</v>
      </c>
      <c r="B34" s="82" t="s">
        <v>124</v>
      </c>
      <c r="C34" s="91">
        <f t="shared" si="1"/>
        <v>5</v>
      </c>
      <c r="D34" s="91"/>
      <c r="E34" s="92">
        <v>5</v>
      </c>
      <c r="G34" s="94"/>
      <c r="H34" s="93"/>
    </row>
    <row r="35" ht="18.95" customHeight="1" spans="1:8">
      <c r="A35" s="81" t="s">
        <v>125</v>
      </c>
      <c r="B35" s="82" t="s">
        <v>126</v>
      </c>
      <c r="C35" s="91">
        <f t="shared" si="1"/>
        <v>0.5</v>
      </c>
      <c r="D35" s="91"/>
      <c r="E35" s="92">
        <v>0.5</v>
      </c>
      <c r="G35" s="94"/>
      <c r="H35" s="93"/>
    </row>
    <row r="36" ht="18.95" customHeight="1" spans="1:8">
      <c r="A36" s="81" t="s">
        <v>127</v>
      </c>
      <c r="B36" s="82" t="s">
        <v>128</v>
      </c>
      <c r="C36" s="91">
        <f t="shared" si="1"/>
        <v>10</v>
      </c>
      <c r="D36" s="91"/>
      <c r="E36" s="92">
        <v>10</v>
      </c>
      <c r="G36" s="94"/>
      <c r="H36" s="93"/>
    </row>
    <row r="37" ht="19.8" customHeight="1" spans="1:8">
      <c r="A37" s="83" t="s">
        <v>129</v>
      </c>
      <c r="B37" s="84" t="s">
        <v>130</v>
      </c>
      <c r="C37" s="91">
        <f>SUM(C38:C40)</f>
        <v>311.75</v>
      </c>
      <c r="D37" s="91">
        <f>SUM(D38:D40)</f>
        <v>311.75</v>
      </c>
      <c r="E37" s="91"/>
      <c r="G37" s="93"/>
      <c r="H37" s="93"/>
    </row>
    <row r="38" ht="18.95" customHeight="1" spans="1:5">
      <c r="A38" s="81" t="s">
        <v>131</v>
      </c>
      <c r="B38" s="82" t="s">
        <v>132</v>
      </c>
      <c r="C38" s="91">
        <f>SUM(D38:E38)</f>
        <v>21.8</v>
      </c>
      <c r="D38" s="92">
        <v>21.8</v>
      </c>
      <c r="E38" s="91"/>
    </row>
    <row r="39" ht="18.95" customHeight="1" spans="1:5">
      <c r="A39" s="81" t="s">
        <v>133</v>
      </c>
      <c r="B39" s="82" t="s">
        <v>134</v>
      </c>
      <c r="C39" s="91">
        <f>SUM(D39:E39)</f>
        <v>0.01</v>
      </c>
      <c r="D39" s="92">
        <v>0.01</v>
      </c>
      <c r="E39" s="91"/>
    </row>
    <row r="40" ht="18.95" customHeight="1" spans="1:5">
      <c r="A40" s="81" t="s">
        <v>135</v>
      </c>
      <c r="B40" s="82" t="s">
        <v>136</v>
      </c>
      <c r="C40" s="91">
        <f>SUM(D40:E40)</f>
        <v>289.94</v>
      </c>
      <c r="D40" s="92">
        <v>289.94</v>
      </c>
      <c r="E40" s="91"/>
    </row>
  </sheetData>
  <mergeCells count="4">
    <mergeCell ref="A6:B6"/>
    <mergeCell ref="C6:E6"/>
    <mergeCell ref="A8:B8"/>
    <mergeCell ref="A2:E3"/>
  </mergeCells>
  <printOptions horizontalCentered="1"/>
  <pageMargins left="0.0780000016093254" right="0.0780000016093254" top="0.39300000667572" bottom="0.0780000016093254"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
  <sheetViews>
    <sheetView workbookViewId="0">
      <selection activeCell="A9" sqref="A9"/>
    </sheetView>
  </sheetViews>
  <sheetFormatPr defaultColWidth="10" defaultRowHeight="13.5" outlineLevelCol="5"/>
  <cols>
    <col min="1" max="1" width="20.625" customWidth="1"/>
    <col min="2" max="2" width="19.4083333333333" customWidth="1"/>
    <col min="3" max="3" width="16.5583333333333" customWidth="1"/>
    <col min="4" max="4" width="18.8666666666667" customWidth="1"/>
    <col min="5" max="5" width="17.775" customWidth="1"/>
    <col min="6" max="6" width="17.2333333333333" customWidth="1"/>
  </cols>
  <sheetData>
    <row r="1" ht="16.35" customHeight="1" spans="1:1">
      <c r="A1" s="17" t="s">
        <v>137</v>
      </c>
    </row>
    <row r="2" ht="16.35" customHeight="1" spans="1:6">
      <c r="A2" s="86" t="s">
        <v>138</v>
      </c>
      <c r="B2" s="86"/>
      <c r="C2" s="86"/>
      <c r="D2" s="86"/>
      <c r="E2" s="86"/>
      <c r="F2" s="86"/>
    </row>
    <row r="3" ht="16.35" customHeight="1" spans="1:6">
      <c r="A3" s="86"/>
      <c r="B3" s="86"/>
      <c r="C3" s="86"/>
      <c r="D3" s="86"/>
      <c r="E3" s="86"/>
      <c r="F3" s="86"/>
    </row>
    <row r="4" ht="16.35" customHeight="1" spans="1:6">
      <c r="A4" s="86"/>
      <c r="B4" s="86"/>
      <c r="C4" s="86"/>
      <c r="D4" s="86"/>
      <c r="E4" s="86"/>
      <c r="F4" s="86"/>
    </row>
    <row r="5" ht="20.7" customHeight="1" spans="6:6">
      <c r="F5" s="30" t="s">
        <v>2</v>
      </c>
    </row>
    <row r="6" ht="38.8" customHeight="1" spans="1:6">
      <c r="A6" s="87" t="s">
        <v>30</v>
      </c>
      <c r="B6" s="87"/>
      <c r="C6" s="87"/>
      <c r="D6" s="87"/>
      <c r="E6" s="87"/>
      <c r="F6" s="87"/>
    </row>
    <row r="7" ht="36.2" customHeight="1" spans="1:6">
      <c r="A7" s="87" t="s">
        <v>7</v>
      </c>
      <c r="B7" s="87" t="s">
        <v>139</v>
      </c>
      <c r="C7" s="87" t="s">
        <v>140</v>
      </c>
      <c r="D7" s="87"/>
      <c r="E7" s="87"/>
      <c r="F7" s="87" t="s">
        <v>141</v>
      </c>
    </row>
    <row r="8" ht="36.2" customHeight="1" spans="1:6">
      <c r="A8" s="87"/>
      <c r="B8" s="87"/>
      <c r="C8" s="87" t="s">
        <v>33</v>
      </c>
      <c r="D8" s="87" t="s">
        <v>142</v>
      </c>
      <c r="E8" s="87" t="s">
        <v>143</v>
      </c>
      <c r="F8" s="87"/>
    </row>
    <row r="9" ht="25.85" customHeight="1" spans="1:6">
      <c r="A9" s="88">
        <f>B9+C9+F9</f>
        <v>5.5</v>
      </c>
      <c r="B9" s="88"/>
      <c r="C9" s="88">
        <f>D9+E9</f>
        <v>5</v>
      </c>
      <c r="D9" s="88"/>
      <c r="E9" s="88">
        <v>5</v>
      </c>
      <c r="F9" s="88">
        <v>0.5</v>
      </c>
    </row>
  </sheetData>
  <mergeCells count="6">
    <mergeCell ref="A6:F6"/>
    <mergeCell ref="C7:E7"/>
    <mergeCell ref="A7:A8"/>
    <mergeCell ref="B7:B8"/>
    <mergeCell ref="F7:F8"/>
    <mergeCell ref="A2:F4"/>
  </mergeCells>
  <printOptions horizontalCentered="1"/>
  <pageMargins left="0.0780000016093254" right="0.0780000016093254" top="0.39300000667572" bottom="0.078000001609325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topLeftCell="A5" workbookViewId="0">
      <selection activeCell="B31" sqref="B31"/>
    </sheetView>
  </sheetViews>
  <sheetFormatPr defaultColWidth="10" defaultRowHeight="13.5" outlineLevelCol="4"/>
  <cols>
    <col min="1" max="1" width="11.5333333333333" customWidth="1"/>
    <col min="2" max="2" width="36.5" customWidth="1"/>
    <col min="3" max="3" width="15.3333333333333" customWidth="1"/>
    <col min="4" max="4" width="14.7916666666667" customWidth="1"/>
    <col min="5" max="5" width="15.3333333333333" customWidth="1"/>
  </cols>
  <sheetData>
    <row r="1" ht="16.35" customHeight="1" spans="1:5">
      <c r="A1" s="76" t="s">
        <v>144</v>
      </c>
      <c r="B1" s="77"/>
      <c r="C1" s="77"/>
      <c r="D1" s="77"/>
      <c r="E1" s="77"/>
    </row>
    <row r="2" ht="25" customHeight="1" spans="1:5">
      <c r="A2" s="78" t="s">
        <v>145</v>
      </c>
      <c r="B2" s="78"/>
      <c r="C2" s="78"/>
      <c r="D2" s="78"/>
      <c r="E2" s="78"/>
    </row>
    <row r="3" ht="26.7" customHeight="1" spans="1:5">
      <c r="A3" s="78"/>
      <c r="B3" s="78"/>
      <c r="C3" s="78"/>
      <c r="D3" s="78"/>
      <c r="E3" s="78"/>
    </row>
    <row r="4" ht="16.35" customHeight="1" spans="1:5">
      <c r="A4" s="77"/>
      <c r="B4" s="77"/>
      <c r="C4" s="77"/>
      <c r="D4" s="77"/>
      <c r="E4" s="77"/>
    </row>
    <row r="5" ht="21.55" customHeight="1" spans="1:5">
      <c r="A5" s="77"/>
      <c r="B5" s="77"/>
      <c r="C5" s="77"/>
      <c r="D5" s="77"/>
      <c r="E5" s="30" t="s">
        <v>2</v>
      </c>
    </row>
    <row r="6" ht="33.6" customHeight="1" spans="1:5">
      <c r="A6" s="79" t="s">
        <v>31</v>
      </c>
      <c r="B6" s="79" t="s">
        <v>32</v>
      </c>
      <c r="C6" s="79" t="s">
        <v>146</v>
      </c>
      <c r="D6" s="79"/>
      <c r="E6" s="79"/>
    </row>
    <row r="7" ht="31.05" customHeight="1" spans="1:5">
      <c r="A7" s="79"/>
      <c r="B7" s="79"/>
      <c r="C7" s="79" t="s">
        <v>7</v>
      </c>
      <c r="D7" s="79" t="s">
        <v>34</v>
      </c>
      <c r="E7" s="79" t="s">
        <v>35</v>
      </c>
    </row>
    <row r="8" ht="20.7" customHeight="1" spans="1:5">
      <c r="A8" s="80" t="s">
        <v>7</v>
      </c>
      <c r="B8" s="80"/>
      <c r="C8" s="26"/>
      <c r="D8" s="26"/>
      <c r="E8" s="26"/>
    </row>
    <row r="9" ht="16.35" customHeight="1" spans="1:5">
      <c r="A9" s="81"/>
      <c r="B9" s="82"/>
      <c r="C9" s="28"/>
      <c r="D9" s="28"/>
      <c r="E9" s="28"/>
    </row>
    <row r="10" ht="16.35" customHeight="1" spans="1:5">
      <c r="A10" s="81"/>
      <c r="B10" s="82"/>
      <c r="C10" s="28"/>
      <c r="D10" s="28"/>
      <c r="E10" s="28"/>
    </row>
    <row r="11" ht="16.35" customHeight="1" spans="1:5">
      <c r="A11" s="83"/>
      <c r="B11" s="84"/>
      <c r="C11" s="28"/>
      <c r="D11" s="28"/>
      <c r="E11" s="28"/>
    </row>
    <row r="12" s="75" customFormat="1" ht="24" customHeight="1" spans="1:5">
      <c r="A12" s="85" t="s">
        <v>147</v>
      </c>
      <c r="B12" s="85"/>
      <c r="C12" s="85"/>
      <c r="D12" s="85"/>
      <c r="E12" s="85"/>
    </row>
  </sheetData>
  <mergeCells count="6">
    <mergeCell ref="C6:E6"/>
    <mergeCell ref="A8:B8"/>
    <mergeCell ref="A12:E12"/>
    <mergeCell ref="A6:A7"/>
    <mergeCell ref="B6:B7"/>
    <mergeCell ref="A2:E3"/>
  </mergeCells>
  <printOptions horizontalCentered="1"/>
  <pageMargins left="0.0780000016093254" right="0.0780000016093254" top="0.39300000667572" bottom="0.0780000016093254"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7"/>
  <sheetViews>
    <sheetView workbookViewId="0">
      <selection activeCell="G13" sqref="G13"/>
    </sheetView>
  </sheetViews>
  <sheetFormatPr defaultColWidth="10" defaultRowHeight="13.5" outlineLevelCol="3"/>
  <cols>
    <col min="1" max="1" width="26.0583333333333" customWidth="1"/>
    <col min="2" max="2" width="16.825" customWidth="1"/>
    <col min="3" max="3" width="26.6" customWidth="1"/>
    <col min="4" max="4" width="17.3666666666667" customWidth="1"/>
    <col min="5" max="6" width="9.76666666666667" customWidth="1"/>
  </cols>
  <sheetData>
    <row r="1" ht="16.35" customHeight="1" spans="1:1">
      <c r="A1" s="17" t="s">
        <v>148</v>
      </c>
    </row>
    <row r="2" ht="16.35" customHeight="1" spans="1:4">
      <c r="A2" s="49" t="s">
        <v>149</v>
      </c>
      <c r="B2" s="49"/>
      <c r="C2" s="49"/>
      <c r="D2" s="49"/>
    </row>
    <row r="3" ht="16.35" customHeight="1" spans="1:4">
      <c r="A3" s="49"/>
      <c r="B3" s="49"/>
      <c r="C3" s="49"/>
      <c r="D3" s="49"/>
    </row>
    <row r="4" ht="16.35" customHeight="1"/>
    <row r="5" ht="23.25" customHeight="1" spans="4:4">
      <c r="D5" s="67" t="s">
        <v>2</v>
      </c>
    </row>
    <row r="6" ht="34.5" customHeight="1" spans="1:4">
      <c r="A6" s="68" t="s">
        <v>3</v>
      </c>
      <c r="B6" s="68"/>
      <c r="C6" s="68" t="s">
        <v>4</v>
      </c>
      <c r="D6" s="68"/>
    </row>
    <row r="7" ht="32.75" customHeight="1" spans="1:4">
      <c r="A7" s="68" t="s">
        <v>5</v>
      </c>
      <c r="B7" s="68" t="s">
        <v>6</v>
      </c>
      <c r="C7" s="68" t="s">
        <v>5</v>
      </c>
      <c r="D7" s="68" t="s">
        <v>6</v>
      </c>
    </row>
    <row r="8" ht="20.7" customHeight="1" spans="1:4">
      <c r="A8" s="40" t="s">
        <v>150</v>
      </c>
      <c r="B8" s="46">
        <v>1835.84</v>
      </c>
      <c r="C8" s="40" t="s">
        <v>14</v>
      </c>
      <c r="D8" s="46">
        <v>456.19</v>
      </c>
    </row>
    <row r="9" ht="20.7" customHeight="1" spans="1:4">
      <c r="A9" s="40" t="s">
        <v>151</v>
      </c>
      <c r="B9" s="46"/>
      <c r="C9" s="40" t="s">
        <v>16</v>
      </c>
      <c r="D9" s="46">
        <v>93.12</v>
      </c>
    </row>
    <row r="10" ht="20.7" customHeight="1" spans="1:4">
      <c r="A10" s="40" t="s">
        <v>152</v>
      </c>
      <c r="B10" s="46"/>
      <c r="C10" s="69" t="s">
        <v>18</v>
      </c>
      <c r="D10" s="44">
        <v>1210.8</v>
      </c>
    </row>
    <row r="11" ht="20.7" customHeight="1" spans="1:4">
      <c r="A11" s="40" t="s">
        <v>153</v>
      </c>
      <c r="B11" s="46"/>
      <c r="C11" s="69" t="s">
        <v>19</v>
      </c>
      <c r="D11" s="44">
        <v>75.73</v>
      </c>
    </row>
    <row r="12" ht="20.7" customHeight="1" spans="1:4">
      <c r="A12" s="40" t="s">
        <v>154</v>
      </c>
      <c r="B12" s="46"/>
      <c r="C12" s="40"/>
      <c r="D12" s="46"/>
    </row>
    <row r="13" ht="20.7" customHeight="1" spans="1:4">
      <c r="A13" s="40" t="s">
        <v>155</v>
      </c>
      <c r="B13" s="46"/>
      <c r="C13" s="40"/>
      <c r="D13" s="46"/>
    </row>
    <row r="14" ht="20.7" customHeight="1" spans="1:4">
      <c r="A14" s="70" t="s">
        <v>156</v>
      </c>
      <c r="B14" s="71">
        <f>SUM(B8:B13)</f>
        <v>1835.84</v>
      </c>
      <c r="C14" s="70" t="s">
        <v>157</v>
      </c>
      <c r="D14" s="71">
        <f>SUM(D8:D12)</f>
        <v>1835.84</v>
      </c>
    </row>
    <row r="15" ht="20.7" customHeight="1" spans="1:4">
      <c r="A15" s="72" t="s">
        <v>158</v>
      </c>
      <c r="B15" s="71"/>
      <c r="C15" s="72" t="s">
        <v>159</v>
      </c>
      <c r="D15" s="71"/>
    </row>
    <row r="16" ht="20.7" customHeight="1" spans="1:4">
      <c r="A16" s="72" t="s">
        <v>160</v>
      </c>
      <c r="B16" s="37"/>
      <c r="C16" s="37"/>
      <c r="D16" s="37"/>
    </row>
    <row r="17" ht="20.7" customHeight="1" spans="1:4">
      <c r="A17" s="70" t="s">
        <v>161</v>
      </c>
      <c r="B17" s="73">
        <f>B14</f>
        <v>1835.84</v>
      </c>
      <c r="C17" s="74" t="s">
        <v>162</v>
      </c>
      <c r="D17" s="73">
        <f>D14</f>
        <v>1835.84</v>
      </c>
    </row>
  </sheetData>
  <mergeCells count="3">
    <mergeCell ref="A6:B6"/>
    <mergeCell ref="C6:D6"/>
    <mergeCell ref="A2:D3"/>
  </mergeCells>
  <printOptions horizontalCentered="1"/>
  <pageMargins left="0.0780000016093254" right="0.0780000016093254" top="0.39300000667572" bottom="0.0780000016093254"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6"/>
  <sheetViews>
    <sheetView zoomScale="120" zoomScaleNormal="120" topLeftCell="A3" workbookViewId="0">
      <selection activeCell="C36" sqref="C36"/>
    </sheetView>
  </sheetViews>
  <sheetFormatPr defaultColWidth="10" defaultRowHeight="13.5"/>
  <cols>
    <col min="1" max="1" width="10.0416666666667" customWidth="1"/>
    <col min="2" max="2" width="29.9916666666667" customWidth="1"/>
    <col min="3" max="4" width="11.5333333333333" customWidth="1"/>
    <col min="5" max="5" width="9.76666666666667" customWidth="1"/>
    <col min="6" max="6" width="10.5833333333333" customWidth="1"/>
    <col min="7" max="7" width="11.125" customWidth="1"/>
    <col min="8" max="8" width="8.75" customWidth="1"/>
    <col min="9" max="9" width="8.75" style="48" customWidth="1"/>
    <col min="10" max="11" width="8.125" customWidth="1"/>
    <col min="12" max="12" width="7" customWidth="1"/>
  </cols>
  <sheetData>
    <row r="1" ht="16.35" customHeight="1" spans="1:1">
      <c r="A1" s="17" t="s">
        <v>163</v>
      </c>
    </row>
    <row r="2" ht="16.35" customHeight="1" spans="1:12">
      <c r="A2" s="49" t="s">
        <v>164</v>
      </c>
      <c r="B2" s="49"/>
      <c r="C2" s="49"/>
      <c r="D2" s="49"/>
      <c r="E2" s="49"/>
      <c r="F2" s="49"/>
      <c r="G2" s="49"/>
      <c r="H2" s="49"/>
      <c r="I2" s="63"/>
      <c r="J2" s="49"/>
      <c r="K2" s="49"/>
      <c r="L2" s="49"/>
    </row>
    <row r="3" ht="16.35" customHeight="1" spans="1:12">
      <c r="A3" s="49"/>
      <c r="B3" s="49"/>
      <c r="C3" s="49"/>
      <c r="D3" s="49"/>
      <c r="E3" s="49"/>
      <c r="F3" s="49"/>
      <c r="G3" s="49"/>
      <c r="H3" s="49"/>
      <c r="I3" s="63"/>
      <c r="J3" s="49"/>
      <c r="K3" s="49"/>
      <c r="L3" s="49"/>
    </row>
    <row r="4" ht="16.35" customHeight="1"/>
    <row r="5" ht="22.4" customHeight="1" spans="12:12">
      <c r="L5" s="30" t="s">
        <v>2</v>
      </c>
    </row>
    <row r="6" ht="36.2" customHeight="1" spans="1:12">
      <c r="A6" s="50" t="s">
        <v>165</v>
      </c>
      <c r="B6" s="50"/>
      <c r="C6" s="50" t="s">
        <v>70</v>
      </c>
      <c r="D6" s="51" t="s">
        <v>160</v>
      </c>
      <c r="E6" s="52" t="s">
        <v>150</v>
      </c>
      <c r="F6" s="52" t="s">
        <v>151</v>
      </c>
      <c r="G6" s="52" t="s">
        <v>152</v>
      </c>
      <c r="H6" s="53" t="s">
        <v>166</v>
      </c>
      <c r="I6" s="64"/>
      <c r="J6" s="52" t="s">
        <v>167</v>
      </c>
      <c r="K6" s="52" t="s">
        <v>168</v>
      </c>
      <c r="L6" s="52" t="s">
        <v>158</v>
      </c>
    </row>
    <row r="7" ht="30.15" customHeight="1" spans="1:12">
      <c r="A7" s="50" t="s">
        <v>69</v>
      </c>
      <c r="B7" s="50" t="s">
        <v>32</v>
      </c>
      <c r="C7" s="50"/>
      <c r="D7" s="54"/>
      <c r="E7" s="52"/>
      <c r="F7" s="52"/>
      <c r="G7" s="52"/>
      <c r="H7" s="52" t="s">
        <v>169</v>
      </c>
      <c r="I7" s="52" t="s">
        <v>170</v>
      </c>
      <c r="J7" s="52"/>
      <c r="K7" s="52"/>
      <c r="L7" s="52"/>
    </row>
    <row r="8" ht="20.7" customHeight="1" spans="1:12">
      <c r="A8" s="55" t="s">
        <v>7</v>
      </c>
      <c r="B8" s="55"/>
      <c r="C8" s="56">
        <f>C9+C16+C20+C24</f>
        <v>1835.84</v>
      </c>
      <c r="D8" s="56"/>
      <c r="E8" s="56">
        <f>E9+E16+E20+E24</f>
        <v>1835.84</v>
      </c>
      <c r="F8" s="56"/>
      <c r="G8" s="56"/>
      <c r="H8" s="56"/>
      <c r="I8" s="65"/>
      <c r="J8" s="56"/>
      <c r="K8" s="56"/>
      <c r="L8" s="56"/>
    </row>
    <row r="9" ht="20.7" customHeight="1" spans="1:12">
      <c r="A9" s="57" t="s">
        <v>171</v>
      </c>
      <c r="B9" s="58" t="s">
        <v>14</v>
      </c>
      <c r="C9" s="59">
        <f>C10+C14</f>
        <v>456.19</v>
      </c>
      <c r="D9" s="59"/>
      <c r="E9" s="59">
        <f>E10+E14</f>
        <v>456.19</v>
      </c>
      <c r="F9" s="59"/>
      <c r="G9" s="59"/>
      <c r="H9" s="59"/>
      <c r="I9" s="66"/>
      <c r="J9" s="59"/>
      <c r="K9" s="59"/>
      <c r="L9" s="59"/>
    </row>
    <row r="10" ht="18.1" customHeight="1" spans="1:12">
      <c r="A10" s="60" t="s">
        <v>172</v>
      </c>
      <c r="B10" s="61" t="s">
        <v>173</v>
      </c>
      <c r="C10" s="59">
        <f>SUM(C11:C13)</f>
        <v>441.41</v>
      </c>
      <c r="D10" s="59"/>
      <c r="E10" s="59">
        <f>SUM(E11:E13)</f>
        <v>441.41</v>
      </c>
      <c r="F10" s="59"/>
      <c r="G10" s="59"/>
      <c r="H10" s="59"/>
      <c r="I10" s="66"/>
      <c r="J10" s="59"/>
      <c r="K10" s="59"/>
      <c r="L10" s="59"/>
    </row>
    <row r="11" ht="19.8" customHeight="1" spans="1:12">
      <c r="A11" s="60" t="s">
        <v>174</v>
      </c>
      <c r="B11" s="61" t="s">
        <v>175</v>
      </c>
      <c r="C11" s="59">
        <f>SUM(D11:L11)</f>
        <v>289.94</v>
      </c>
      <c r="D11" s="59"/>
      <c r="E11" s="62">
        <v>289.94</v>
      </c>
      <c r="F11" s="59"/>
      <c r="G11" s="59"/>
      <c r="H11" s="59"/>
      <c r="I11" s="66"/>
      <c r="J11" s="59"/>
      <c r="K11" s="59"/>
      <c r="L11" s="59"/>
    </row>
    <row r="12" ht="19.8" customHeight="1" spans="1:12">
      <c r="A12" s="60" t="s">
        <v>176</v>
      </c>
      <c r="B12" s="61" t="s">
        <v>177</v>
      </c>
      <c r="C12" s="59">
        <f>SUM(D12:L12)</f>
        <v>100.98</v>
      </c>
      <c r="D12" s="59"/>
      <c r="E12" s="62">
        <v>100.98</v>
      </c>
      <c r="F12" s="59"/>
      <c r="G12" s="59"/>
      <c r="H12" s="59"/>
      <c r="I12" s="66"/>
      <c r="J12" s="59"/>
      <c r="K12" s="59"/>
      <c r="L12" s="59"/>
    </row>
    <row r="13" ht="19.8" customHeight="1" spans="1:12">
      <c r="A13" s="60" t="s">
        <v>178</v>
      </c>
      <c r="B13" s="61" t="s">
        <v>179</v>
      </c>
      <c r="C13" s="59">
        <f>SUM(D13:L13)</f>
        <v>50.49</v>
      </c>
      <c r="D13" s="59"/>
      <c r="E13" s="62">
        <v>50.49</v>
      </c>
      <c r="F13" s="59"/>
      <c r="G13" s="59"/>
      <c r="H13" s="59"/>
      <c r="I13" s="66"/>
      <c r="J13" s="59"/>
      <c r="K13" s="59"/>
      <c r="L13" s="59"/>
    </row>
    <row r="14" ht="18.1" customHeight="1" spans="1:12">
      <c r="A14" s="60" t="s">
        <v>180</v>
      </c>
      <c r="B14" s="61" t="s">
        <v>181</v>
      </c>
      <c r="C14" s="59">
        <f>C15</f>
        <v>14.78</v>
      </c>
      <c r="D14" s="59"/>
      <c r="E14" s="59">
        <f>E15</f>
        <v>14.78</v>
      </c>
      <c r="F14" s="59"/>
      <c r="G14" s="59"/>
      <c r="H14" s="59"/>
      <c r="I14" s="66"/>
      <c r="J14" s="59"/>
      <c r="K14" s="59"/>
      <c r="L14" s="59"/>
    </row>
    <row r="15" ht="19.8" customHeight="1" spans="1:12">
      <c r="A15" s="60" t="s">
        <v>182</v>
      </c>
      <c r="B15" s="61" t="s">
        <v>183</v>
      </c>
      <c r="C15" s="59">
        <f>SUM(D15:L15)</f>
        <v>14.78</v>
      </c>
      <c r="D15" s="59"/>
      <c r="E15" s="59">
        <v>14.78</v>
      </c>
      <c r="F15" s="62"/>
      <c r="G15" s="59"/>
      <c r="H15" s="59"/>
      <c r="I15" s="66"/>
      <c r="J15" s="59"/>
      <c r="K15" s="59"/>
      <c r="L15" s="59"/>
    </row>
    <row r="16" ht="20.7" customHeight="1" spans="1:12">
      <c r="A16" s="57" t="s">
        <v>184</v>
      </c>
      <c r="B16" s="58" t="s">
        <v>16</v>
      </c>
      <c r="C16" s="59">
        <f>C17</f>
        <v>93.12</v>
      </c>
      <c r="D16" s="59"/>
      <c r="E16" s="59">
        <f>E17</f>
        <v>93.12</v>
      </c>
      <c r="F16" s="59"/>
      <c r="G16" s="59"/>
      <c r="H16" s="59"/>
      <c r="I16" s="66"/>
      <c r="J16" s="59"/>
      <c r="K16" s="59"/>
      <c r="L16" s="59"/>
    </row>
    <row r="17" ht="18.1" customHeight="1" spans="1:12">
      <c r="A17" s="60" t="s">
        <v>185</v>
      </c>
      <c r="B17" s="61" t="s">
        <v>186</v>
      </c>
      <c r="C17" s="59">
        <f>SUM(C18:C19)</f>
        <v>93.12</v>
      </c>
      <c r="D17" s="59"/>
      <c r="E17" s="59">
        <f>SUM(E18:E19)</f>
        <v>93.12</v>
      </c>
      <c r="F17" s="59"/>
      <c r="G17" s="59"/>
      <c r="H17" s="59"/>
      <c r="I17" s="66"/>
      <c r="J17" s="59"/>
      <c r="K17" s="59"/>
      <c r="L17" s="59"/>
    </row>
    <row r="18" ht="19.8" customHeight="1" spans="1:12">
      <c r="A18" s="60" t="s">
        <v>187</v>
      </c>
      <c r="B18" s="61" t="s">
        <v>188</v>
      </c>
      <c r="C18" s="59">
        <f>SUM(D18:L18)</f>
        <v>59.96</v>
      </c>
      <c r="D18" s="59"/>
      <c r="E18" s="62">
        <v>59.96</v>
      </c>
      <c r="F18" s="62"/>
      <c r="G18" s="59"/>
      <c r="H18" s="59"/>
      <c r="I18" s="66"/>
      <c r="J18" s="59"/>
      <c r="K18" s="59"/>
      <c r="L18" s="59"/>
    </row>
    <row r="19" ht="19.8" customHeight="1" spans="1:12">
      <c r="A19" s="60" t="s">
        <v>189</v>
      </c>
      <c r="B19" s="61" t="s">
        <v>190</v>
      </c>
      <c r="C19" s="59">
        <f>SUM(D19:L19)</f>
        <v>33.16</v>
      </c>
      <c r="D19" s="59"/>
      <c r="E19" s="62">
        <v>33.16</v>
      </c>
      <c r="F19" s="62"/>
      <c r="G19" s="59"/>
      <c r="H19" s="59"/>
      <c r="I19" s="66"/>
      <c r="J19" s="59"/>
      <c r="K19" s="59"/>
      <c r="L19" s="59"/>
    </row>
    <row r="20" ht="20.7" customHeight="1" spans="1:12">
      <c r="A20" s="57" t="s">
        <v>191</v>
      </c>
      <c r="B20" s="58" t="s">
        <v>18</v>
      </c>
      <c r="C20" s="59">
        <f t="shared" ref="C20:F20" si="0">C21</f>
        <v>1210.8</v>
      </c>
      <c r="D20" s="59"/>
      <c r="E20" s="59">
        <f t="shared" si="0"/>
        <v>1210.8</v>
      </c>
      <c r="F20" s="59"/>
      <c r="G20" s="59"/>
      <c r="H20" s="59"/>
      <c r="I20" s="66"/>
      <c r="J20" s="59"/>
      <c r="K20" s="59"/>
      <c r="L20" s="59"/>
    </row>
    <row r="21" ht="18.1" customHeight="1" spans="1:12">
      <c r="A21" s="60" t="s">
        <v>192</v>
      </c>
      <c r="B21" s="61" t="s">
        <v>193</v>
      </c>
      <c r="C21" s="59">
        <f>SUM(C22:C23)</f>
        <v>1210.8</v>
      </c>
      <c r="D21" s="59"/>
      <c r="E21" s="59">
        <f>SUM(E22:E23)</f>
        <v>1210.8</v>
      </c>
      <c r="F21" s="59"/>
      <c r="G21" s="59"/>
      <c r="H21" s="59"/>
      <c r="I21" s="66"/>
      <c r="J21" s="59"/>
      <c r="K21" s="59"/>
      <c r="L21" s="59"/>
    </row>
    <row r="22" ht="19.8" customHeight="1" spans="1:12">
      <c r="A22" s="60" t="s">
        <v>194</v>
      </c>
      <c r="B22" s="61" t="s">
        <v>195</v>
      </c>
      <c r="C22" s="59">
        <f>SUM(D22:L22)</f>
        <v>1.44</v>
      </c>
      <c r="D22" s="59"/>
      <c r="E22" s="59">
        <v>1.44</v>
      </c>
      <c r="F22" s="59"/>
      <c r="G22" s="59"/>
      <c r="H22" s="59"/>
      <c r="I22" s="66"/>
      <c r="J22" s="59"/>
      <c r="K22" s="59"/>
      <c r="L22" s="59"/>
    </row>
    <row r="23" ht="19.8" customHeight="1" spans="1:12">
      <c r="A23" s="60" t="s">
        <v>196</v>
      </c>
      <c r="B23" s="61" t="s">
        <v>197</v>
      </c>
      <c r="C23" s="59">
        <f>SUM(D23:L23)</f>
        <v>1209.36</v>
      </c>
      <c r="D23" s="59"/>
      <c r="E23" s="62">
        <v>1209.36</v>
      </c>
      <c r="F23" s="59"/>
      <c r="G23" s="59"/>
      <c r="H23" s="59"/>
      <c r="I23" s="66"/>
      <c r="J23" s="59"/>
      <c r="K23" s="59"/>
      <c r="L23" s="59"/>
    </row>
    <row r="24" ht="20.7" customHeight="1" spans="1:12">
      <c r="A24" s="57" t="s">
        <v>198</v>
      </c>
      <c r="B24" s="58" t="s">
        <v>19</v>
      </c>
      <c r="C24" s="59">
        <f>C25</f>
        <v>75.73</v>
      </c>
      <c r="D24" s="59"/>
      <c r="E24" s="59">
        <f>E25</f>
        <v>75.73</v>
      </c>
      <c r="F24" s="59"/>
      <c r="G24" s="59"/>
      <c r="H24" s="59"/>
      <c r="I24" s="66"/>
      <c r="J24" s="59"/>
      <c r="K24" s="59"/>
      <c r="L24" s="59"/>
    </row>
    <row r="25" ht="18.1" customHeight="1" spans="1:12">
      <c r="A25" s="60" t="s">
        <v>199</v>
      </c>
      <c r="B25" s="61" t="s">
        <v>200</v>
      </c>
      <c r="C25" s="59">
        <f>C26</f>
        <v>75.73</v>
      </c>
      <c r="D25" s="59"/>
      <c r="E25" s="59">
        <f>E26</f>
        <v>75.73</v>
      </c>
      <c r="F25" s="59"/>
      <c r="G25" s="59"/>
      <c r="H25" s="59"/>
      <c r="I25" s="66"/>
      <c r="J25" s="59"/>
      <c r="K25" s="59"/>
      <c r="L25" s="59"/>
    </row>
    <row r="26" ht="19.8" customHeight="1" spans="1:12">
      <c r="A26" s="60" t="s">
        <v>201</v>
      </c>
      <c r="B26" s="61" t="s">
        <v>202</v>
      </c>
      <c r="C26" s="59">
        <f>SUM(D26:L26)</f>
        <v>75.73</v>
      </c>
      <c r="D26" s="59"/>
      <c r="E26" s="62">
        <v>75.73</v>
      </c>
      <c r="F26" s="59"/>
      <c r="G26" s="59"/>
      <c r="H26" s="59"/>
      <c r="I26" s="66"/>
      <c r="J26" s="59"/>
      <c r="K26" s="59"/>
      <c r="L26" s="59"/>
    </row>
  </sheetData>
  <mergeCells count="12">
    <mergeCell ref="A6:B6"/>
    <mergeCell ref="H6:I6"/>
    <mergeCell ref="A8:B8"/>
    <mergeCell ref="C6:C7"/>
    <mergeCell ref="D6:D7"/>
    <mergeCell ref="E6:E7"/>
    <mergeCell ref="F6:F7"/>
    <mergeCell ref="G6:G7"/>
    <mergeCell ref="J6:J7"/>
    <mergeCell ref="K6:K7"/>
    <mergeCell ref="L6:L7"/>
    <mergeCell ref="A2:L3"/>
  </mergeCells>
  <printOptions horizontalCentered="1"/>
  <pageMargins left="0.118000000715256" right="0.118000000715256" top="0.39300000667572" bottom="0.078000001609325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5"/>
  <sheetViews>
    <sheetView topLeftCell="A6" workbookViewId="0">
      <selection activeCell="D32" sqref="D32"/>
    </sheetView>
  </sheetViews>
  <sheetFormatPr defaultColWidth="10" defaultRowHeight="13.5" outlineLevelCol="7"/>
  <cols>
    <col min="1" max="1" width="16.2833333333333" customWidth="1"/>
    <col min="2" max="2" width="30.125" customWidth="1"/>
    <col min="3" max="3" width="17.9083333333333" customWidth="1"/>
    <col min="4" max="4" width="17.3666666666667" customWidth="1"/>
    <col min="5" max="5" width="15.4666666666667" customWidth="1"/>
    <col min="6" max="6" width="10.75" customWidth="1"/>
    <col min="7" max="7" width="12.125" customWidth="1"/>
    <col min="8" max="8" width="13.625" customWidth="1"/>
  </cols>
  <sheetData>
    <row r="1" ht="16.35" customHeight="1" spans="1:1">
      <c r="A1" s="17" t="s">
        <v>203</v>
      </c>
    </row>
    <row r="2" ht="16.35" customHeight="1" spans="1:8">
      <c r="A2" s="2" t="s">
        <v>204</v>
      </c>
      <c r="B2" s="2"/>
      <c r="C2" s="2"/>
      <c r="D2" s="2"/>
      <c r="E2" s="2"/>
      <c r="F2" s="2"/>
      <c r="G2" s="2"/>
      <c r="H2" s="2"/>
    </row>
    <row r="3" ht="16.35" customHeight="1" spans="1:8">
      <c r="A3" s="2"/>
      <c r="B3" s="2"/>
      <c r="C3" s="2"/>
      <c r="D3" s="2"/>
      <c r="E3" s="2"/>
      <c r="F3" s="2"/>
      <c r="G3" s="2"/>
      <c r="H3" s="2"/>
    </row>
    <row r="4" ht="16.35" customHeight="1" spans="1:5">
      <c r="A4" s="31"/>
      <c r="B4" s="31"/>
      <c r="C4" s="31"/>
      <c r="D4" s="31"/>
      <c r="E4" s="31"/>
    </row>
    <row r="5" ht="18.95" customHeight="1" spans="1:8">
      <c r="A5" s="31"/>
      <c r="B5" s="31"/>
      <c r="C5" s="31"/>
      <c r="D5" s="31"/>
      <c r="E5" s="32"/>
      <c r="H5" s="32" t="s">
        <v>2</v>
      </c>
    </row>
    <row r="6" ht="39" customHeight="1" spans="1:8">
      <c r="A6" s="33" t="s">
        <v>69</v>
      </c>
      <c r="B6" s="33" t="s">
        <v>32</v>
      </c>
      <c r="C6" s="33" t="s">
        <v>7</v>
      </c>
      <c r="D6" s="33" t="s">
        <v>205</v>
      </c>
      <c r="E6" s="33" t="s">
        <v>206</v>
      </c>
      <c r="F6" s="34" t="s">
        <v>207</v>
      </c>
      <c r="G6" s="34" t="s">
        <v>208</v>
      </c>
      <c r="H6" s="34" t="s">
        <v>209</v>
      </c>
    </row>
    <row r="7" ht="23.25" customHeight="1" spans="1:8">
      <c r="A7" s="35" t="s">
        <v>7</v>
      </c>
      <c r="B7" s="35"/>
      <c r="C7" s="36">
        <f>C8+C15+C19+C23</f>
        <v>1835.84</v>
      </c>
      <c r="D7" s="36">
        <f>D8+D15+D19+D23</f>
        <v>1819.62</v>
      </c>
      <c r="E7" s="36">
        <f>E8+E15+E19+E23</f>
        <v>16.22</v>
      </c>
      <c r="F7" s="37"/>
      <c r="G7" s="38"/>
      <c r="H7" s="37"/>
    </row>
    <row r="8" ht="21.55" customHeight="1" spans="1:8">
      <c r="A8" s="39" t="s">
        <v>171</v>
      </c>
      <c r="B8" s="40" t="s">
        <v>14</v>
      </c>
      <c r="C8" s="41">
        <f>C9+C13</f>
        <v>456.19</v>
      </c>
      <c r="D8" s="41">
        <f>D9+D13</f>
        <v>441.41</v>
      </c>
      <c r="E8" s="41">
        <f>E9+E13</f>
        <v>14.78</v>
      </c>
      <c r="F8" s="37"/>
      <c r="G8" s="37"/>
      <c r="H8" s="37"/>
    </row>
    <row r="9" ht="20.7" customHeight="1" spans="1:8">
      <c r="A9" s="42" t="s">
        <v>210</v>
      </c>
      <c r="B9" s="43" t="s">
        <v>211</v>
      </c>
      <c r="C9" s="41">
        <f>SUM(C10:C12)</f>
        <v>441.41</v>
      </c>
      <c r="D9" s="41">
        <f>SUM(D10:D12)</f>
        <v>441.41</v>
      </c>
      <c r="E9" s="41"/>
      <c r="F9" s="37"/>
      <c r="G9" s="37"/>
      <c r="H9" s="37"/>
    </row>
    <row r="10" ht="20.7" customHeight="1" spans="1:8">
      <c r="A10" s="42" t="s">
        <v>212</v>
      </c>
      <c r="B10" s="43" t="s">
        <v>213</v>
      </c>
      <c r="C10" s="41">
        <f>SUM(D10:H10)</f>
        <v>289.94</v>
      </c>
      <c r="D10" s="44">
        <v>289.94</v>
      </c>
      <c r="E10" s="41"/>
      <c r="F10" s="37"/>
      <c r="G10" s="37"/>
      <c r="H10" s="37"/>
    </row>
    <row r="11" ht="20.7" customHeight="1" spans="1:8">
      <c r="A11" s="42" t="s">
        <v>214</v>
      </c>
      <c r="B11" s="45" t="s">
        <v>215</v>
      </c>
      <c r="C11" s="41">
        <f>SUM(D11:H11)</f>
        <v>100.98</v>
      </c>
      <c r="D11" s="44">
        <v>100.98</v>
      </c>
      <c r="E11" s="41"/>
      <c r="F11" s="37"/>
      <c r="G11" s="37"/>
      <c r="H11" s="37"/>
    </row>
    <row r="12" ht="20.7" customHeight="1" spans="1:8">
      <c r="A12" s="42" t="s">
        <v>216</v>
      </c>
      <c r="B12" s="45" t="s">
        <v>217</v>
      </c>
      <c r="C12" s="41">
        <f>SUM(D12:H12)</f>
        <v>50.49</v>
      </c>
      <c r="D12" s="44">
        <v>50.49</v>
      </c>
      <c r="E12" s="41"/>
      <c r="F12" s="37"/>
      <c r="G12" s="37"/>
      <c r="H12" s="37"/>
    </row>
    <row r="13" ht="20.7" customHeight="1" spans="1:8">
      <c r="A13" s="42" t="s">
        <v>218</v>
      </c>
      <c r="B13" s="43" t="s">
        <v>219</v>
      </c>
      <c r="C13" s="41">
        <f>C14</f>
        <v>14.78</v>
      </c>
      <c r="D13" s="41"/>
      <c r="E13" s="41">
        <f>E14</f>
        <v>14.78</v>
      </c>
      <c r="F13" s="37"/>
      <c r="G13" s="37"/>
      <c r="H13" s="37"/>
    </row>
    <row r="14" ht="20.7" customHeight="1" spans="1:8">
      <c r="A14" s="42" t="s">
        <v>220</v>
      </c>
      <c r="B14" s="43" t="s">
        <v>221</v>
      </c>
      <c r="C14" s="41">
        <f>SUM(D14:H14)</f>
        <v>14.78</v>
      </c>
      <c r="D14" s="46"/>
      <c r="E14" s="46">
        <v>14.78</v>
      </c>
      <c r="F14" s="37"/>
      <c r="G14" s="37"/>
      <c r="H14" s="37"/>
    </row>
    <row r="15" ht="21.55" customHeight="1" spans="1:8">
      <c r="A15" s="39" t="s">
        <v>184</v>
      </c>
      <c r="B15" s="40" t="s">
        <v>16</v>
      </c>
      <c r="C15" s="41">
        <f>C16</f>
        <v>93.12</v>
      </c>
      <c r="D15" s="41">
        <f>D16</f>
        <v>93.12</v>
      </c>
      <c r="E15" s="41"/>
      <c r="F15" s="37"/>
      <c r="G15" s="37"/>
      <c r="H15" s="37"/>
    </row>
    <row r="16" ht="20.7" customHeight="1" spans="1:8">
      <c r="A16" s="42" t="s">
        <v>222</v>
      </c>
      <c r="B16" s="43" t="s">
        <v>223</v>
      </c>
      <c r="C16" s="41">
        <f>SUM(C17:C18)</f>
        <v>93.12</v>
      </c>
      <c r="D16" s="41">
        <f>SUM(D17:D18)</f>
        <v>93.12</v>
      </c>
      <c r="E16" s="41"/>
      <c r="F16" s="37"/>
      <c r="G16" s="37"/>
      <c r="H16" s="37"/>
    </row>
    <row r="17" ht="20.7" customHeight="1" spans="1:8">
      <c r="A17" s="42" t="s">
        <v>224</v>
      </c>
      <c r="B17" s="43" t="s">
        <v>225</v>
      </c>
      <c r="C17" s="41">
        <f>SUM(D17:H17)</f>
        <v>59.96</v>
      </c>
      <c r="D17" s="44">
        <v>59.96</v>
      </c>
      <c r="E17" s="41"/>
      <c r="F17" s="37"/>
      <c r="G17" s="37"/>
      <c r="H17" s="37"/>
    </row>
    <row r="18" ht="20.7" customHeight="1" spans="1:8">
      <c r="A18" s="42" t="s">
        <v>226</v>
      </c>
      <c r="B18" s="43" t="s">
        <v>227</v>
      </c>
      <c r="C18" s="41">
        <f>SUM(D18:H18)</f>
        <v>33.16</v>
      </c>
      <c r="D18" s="44">
        <v>33.16</v>
      </c>
      <c r="E18" s="41"/>
      <c r="F18" s="37"/>
      <c r="G18" s="37"/>
      <c r="H18" s="37"/>
    </row>
    <row r="19" ht="21.55" customHeight="1" spans="1:8">
      <c r="A19" s="39" t="s">
        <v>191</v>
      </c>
      <c r="B19" s="40" t="s">
        <v>18</v>
      </c>
      <c r="C19" s="41">
        <f>C20</f>
        <v>1210.8</v>
      </c>
      <c r="D19" s="41">
        <f>D20</f>
        <v>1209.36</v>
      </c>
      <c r="E19" s="41">
        <f>E20</f>
        <v>1.44</v>
      </c>
      <c r="F19" s="37"/>
      <c r="G19" s="37"/>
      <c r="H19" s="37"/>
    </row>
    <row r="20" ht="20.7" customHeight="1" spans="1:8">
      <c r="A20" s="42" t="s">
        <v>228</v>
      </c>
      <c r="B20" s="43" t="s">
        <v>229</v>
      </c>
      <c r="C20" s="41">
        <f>SUM(C21:C22)</f>
        <v>1210.8</v>
      </c>
      <c r="D20" s="41">
        <f>SUM(D21:D22)</f>
        <v>1209.36</v>
      </c>
      <c r="E20" s="41">
        <f>SUM(E21:E22)</f>
        <v>1.44</v>
      </c>
      <c r="F20" s="37"/>
      <c r="G20" s="37"/>
      <c r="H20" s="37"/>
    </row>
    <row r="21" ht="20.7" customHeight="1" spans="1:8">
      <c r="A21" s="42" t="s">
        <v>230</v>
      </c>
      <c r="B21" s="43" t="s">
        <v>231</v>
      </c>
      <c r="C21" s="41">
        <f>SUM(D21:H21)</f>
        <v>1.44</v>
      </c>
      <c r="D21" s="41"/>
      <c r="E21" s="46">
        <v>1.44</v>
      </c>
      <c r="F21" s="37"/>
      <c r="G21" s="37"/>
      <c r="H21" s="37"/>
    </row>
    <row r="22" ht="20.7" customHeight="1" spans="1:8">
      <c r="A22" s="42" t="s">
        <v>232</v>
      </c>
      <c r="B22" s="43" t="s">
        <v>233</v>
      </c>
      <c r="C22" s="41">
        <f>SUM(D22:H22)</f>
        <v>1209.36</v>
      </c>
      <c r="D22" s="44">
        <v>1209.36</v>
      </c>
      <c r="E22" s="41"/>
      <c r="F22" s="37"/>
      <c r="G22" s="37"/>
      <c r="H22" s="37"/>
    </row>
    <row r="23" ht="21.55" customHeight="1" spans="1:8">
      <c r="A23" s="39" t="s">
        <v>198</v>
      </c>
      <c r="B23" s="40" t="s">
        <v>19</v>
      </c>
      <c r="C23" s="41">
        <f>C24</f>
        <v>75.73</v>
      </c>
      <c r="D23" s="41">
        <f>D24</f>
        <v>75.73</v>
      </c>
      <c r="E23" s="41"/>
      <c r="F23" s="37"/>
      <c r="G23" s="37"/>
      <c r="H23" s="37"/>
    </row>
    <row r="24" ht="20.7" customHeight="1" spans="1:8">
      <c r="A24" s="42" t="s">
        <v>234</v>
      </c>
      <c r="B24" s="43" t="s">
        <v>235</v>
      </c>
      <c r="C24" s="41">
        <f>C25</f>
        <v>75.73</v>
      </c>
      <c r="D24" s="41">
        <f>D25</f>
        <v>75.73</v>
      </c>
      <c r="E24" s="41"/>
      <c r="F24" s="37"/>
      <c r="G24" s="37"/>
      <c r="H24" s="37"/>
    </row>
    <row r="25" ht="20.7" customHeight="1" spans="1:8">
      <c r="A25" s="42" t="s">
        <v>236</v>
      </c>
      <c r="B25" s="43" t="s">
        <v>237</v>
      </c>
      <c r="C25" s="41">
        <f>SUM(D25:H25)</f>
        <v>75.73</v>
      </c>
      <c r="D25" s="44">
        <v>75.73</v>
      </c>
      <c r="E25" s="47"/>
      <c r="F25" s="37"/>
      <c r="G25" s="37"/>
      <c r="H25" s="37"/>
    </row>
  </sheetData>
  <mergeCells count="2">
    <mergeCell ref="A7:B7"/>
    <mergeCell ref="A2:H3"/>
  </mergeCells>
  <printOptions horizontalCentered="1"/>
  <pageMargins left="0.0780000016093254" right="0.0780000016093254" top="0.39300000667572" bottom="0.0780000016093254"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tabSelected="1" workbookViewId="0">
      <selection activeCell="A10" sqref="A10"/>
    </sheetView>
  </sheetViews>
  <sheetFormatPr defaultColWidth="10" defaultRowHeight="13.5"/>
  <cols>
    <col min="1" max="1" width="9.225" customWidth="1"/>
    <col min="2" max="2" width="11.4" customWidth="1"/>
    <col min="3" max="3" width="9.25" customWidth="1"/>
    <col min="4" max="4" width="10.9916666666667" customWidth="1"/>
    <col min="5" max="5" width="12.2083333333333" customWidth="1"/>
    <col min="6" max="6" width="12.625" customWidth="1"/>
    <col min="7" max="7" width="10.9916666666667" customWidth="1"/>
    <col min="8" max="8" width="11.125" customWidth="1"/>
    <col min="9" max="11" width="11.8083333333333" customWidth="1"/>
  </cols>
  <sheetData>
    <row r="1" ht="17.25" customHeight="1" spans="1:11">
      <c r="A1" s="17" t="s">
        <v>238</v>
      </c>
      <c r="B1" s="18"/>
      <c r="C1" s="18"/>
      <c r="D1" s="18"/>
      <c r="E1" s="18"/>
      <c r="F1" s="18"/>
      <c r="G1" s="18"/>
      <c r="H1" s="18"/>
      <c r="I1" s="18"/>
      <c r="J1" s="18"/>
      <c r="K1" s="18"/>
    </row>
    <row r="2" ht="16.35" customHeight="1" spans="1:11">
      <c r="A2" s="19" t="s">
        <v>239</v>
      </c>
      <c r="B2" s="19"/>
      <c r="C2" s="19"/>
      <c r="D2" s="19"/>
      <c r="E2" s="19"/>
      <c r="F2" s="19"/>
      <c r="G2" s="19"/>
      <c r="H2" s="19"/>
      <c r="I2" s="19"/>
      <c r="J2" s="19"/>
      <c r="K2" s="19"/>
    </row>
    <row r="3" ht="16.35" customHeight="1" spans="1:11">
      <c r="A3" s="19"/>
      <c r="B3" s="19"/>
      <c r="C3" s="19"/>
      <c r="D3" s="19"/>
      <c r="E3" s="19"/>
      <c r="F3" s="19"/>
      <c r="G3" s="19"/>
      <c r="H3" s="19"/>
      <c r="I3" s="19"/>
      <c r="J3" s="19"/>
      <c r="K3" s="19"/>
    </row>
    <row r="4" ht="16.35" customHeight="1" spans="1:11">
      <c r="A4" s="18"/>
      <c r="B4" s="18"/>
      <c r="C4" s="18"/>
      <c r="D4" s="18"/>
      <c r="E4" s="18"/>
      <c r="F4" s="18"/>
      <c r="G4" s="18"/>
      <c r="H4" s="18"/>
      <c r="I4" s="18"/>
      <c r="J4" s="18"/>
      <c r="K4" s="18"/>
    </row>
    <row r="5" ht="21.55" customHeight="1" spans="1:11">
      <c r="A5" s="18"/>
      <c r="B5" s="18"/>
      <c r="C5" s="18"/>
      <c r="D5" s="18"/>
      <c r="E5" s="18"/>
      <c r="F5" s="18"/>
      <c r="G5" s="18"/>
      <c r="H5" s="18"/>
      <c r="I5" s="18"/>
      <c r="J5" s="18"/>
      <c r="K5" s="30" t="s">
        <v>2</v>
      </c>
    </row>
    <row r="6" ht="28" customHeight="1" spans="1:11">
      <c r="A6" s="20" t="s">
        <v>5</v>
      </c>
      <c r="B6" s="20" t="s">
        <v>7</v>
      </c>
      <c r="C6" s="20" t="s">
        <v>160</v>
      </c>
      <c r="D6" s="20" t="s">
        <v>150</v>
      </c>
      <c r="E6" s="20" t="s">
        <v>151</v>
      </c>
      <c r="F6" s="20" t="s">
        <v>152</v>
      </c>
      <c r="G6" s="21" t="s">
        <v>240</v>
      </c>
      <c r="H6" s="22"/>
      <c r="I6" s="20" t="s">
        <v>167</v>
      </c>
      <c r="J6" s="20" t="s">
        <v>168</v>
      </c>
      <c r="K6" s="20" t="s">
        <v>158</v>
      </c>
    </row>
    <row r="7" ht="28" customHeight="1" spans="1:11">
      <c r="A7" s="23"/>
      <c r="B7" s="23"/>
      <c r="C7" s="23"/>
      <c r="D7" s="23"/>
      <c r="E7" s="23"/>
      <c r="F7" s="23"/>
      <c r="G7" s="24" t="s">
        <v>169</v>
      </c>
      <c r="H7" s="24" t="s">
        <v>170</v>
      </c>
      <c r="I7" s="23"/>
      <c r="J7" s="23"/>
      <c r="K7" s="23"/>
    </row>
    <row r="8" ht="23.25" customHeight="1" spans="1:11">
      <c r="A8" s="25" t="s">
        <v>7</v>
      </c>
      <c r="B8" s="26"/>
      <c r="C8" s="26"/>
      <c r="D8" s="26"/>
      <c r="E8" s="26"/>
      <c r="F8" s="26"/>
      <c r="G8" s="26"/>
      <c r="H8" s="26"/>
      <c r="I8" s="26"/>
      <c r="J8" s="26"/>
      <c r="K8" s="26"/>
    </row>
    <row r="9" ht="21.55" customHeight="1" spans="1:11">
      <c r="A9" s="27"/>
      <c r="B9" s="28"/>
      <c r="C9" s="28"/>
      <c r="D9" s="28"/>
      <c r="E9" s="28"/>
      <c r="F9" s="28"/>
      <c r="G9" s="28"/>
      <c r="H9" s="28"/>
      <c r="I9" s="28"/>
      <c r="J9" s="28"/>
      <c r="K9" s="28"/>
    </row>
    <row r="10" ht="15" spans="1:1">
      <c r="A10" s="29" t="s">
        <v>241</v>
      </c>
    </row>
  </sheetData>
  <mergeCells count="11">
    <mergeCell ref="G6:H6"/>
    <mergeCell ref="A6:A7"/>
    <mergeCell ref="B6:B7"/>
    <mergeCell ref="C6:C7"/>
    <mergeCell ref="D6:D7"/>
    <mergeCell ref="E6:E7"/>
    <mergeCell ref="F6:F7"/>
    <mergeCell ref="I6:I7"/>
    <mergeCell ref="J6:J7"/>
    <mergeCell ref="K6:K7"/>
    <mergeCell ref="A2:K3"/>
  </mergeCells>
  <printOptions horizontalCentered="1"/>
  <pageMargins left="0.195999994874001" right="0.195999994874001" top="0.39300000667572" bottom="0.078000001609325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4"/>
  <sheetViews>
    <sheetView workbookViewId="0">
      <selection activeCell="B11" sqref="B11:Q14"/>
    </sheetView>
  </sheetViews>
  <sheetFormatPr defaultColWidth="9" defaultRowHeight="13.5"/>
  <cols>
    <col min="1" max="1" width="19.25" customWidth="1"/>
    <col min="4" max="4" width="6.25" customWidth="1"/>
    <col min="5" max="5" width="9.375" customWidth="1"/>
    <col min="6" max="6" width="5.375" customWidth="1"/>
    <col min="7" max="7" width="7.375" customWidth="1"/>
    <col min="8" max="8" width="8" customWidth="1"/>
    <col min="9" max="9" width="12.75" customWidth="1"/>
    <col min="10" max="10" width="5.5" customWidth="1"/>
    <col min="11" max="11" width="7.625" customWidth="1"/>
    <col min="12" max="12" width="11.625" customWidth="1"/>
    <col min="13" max="13" width="5.5" customWidth="1"/>
    <col min="14" max="14" width="4.75" customWidth="1"/>
    <col min="15" max="15" width="7.75" customWidth="1"/>
    <col min="16" max="16" width="5.125" customWidth="1"/>
    <col min="17" max="17" width="10.25" customWidth="1"/>
  </cols>
  <sheetData>
    <row r="1" customFormat="1" ht="16.35" customHeight="1" spans="1:1">
      <c r="A1" s="1" t="s">
        <v>242</v>
      </c>
    </row>
    <row r="2" customFormat="1" ht="49.05" customHeight="1" spans="1:17">
      <c r="A2" s="2" t="s">
        <v>243</v>
      </c>
      <c r="B2" s="2"/>
      <c r="C2" s="2"/>
      <c r="D2" s="2"/>
      <c r="E2" s="2"/>
      <c r="F2" s="2"/>
      <c r="G2" s="2"/>
      <c r="H2" s="2"/>
      <c r="I2" s="2"/>
      <c r="J2" s="2"/>
      <c r="K2" s="2"/>
      <c r="L2" s="2"/>
      <c r="M2" s="2"/>
      <c r="N2" s="2"/>
      <c r="O2" s="2"/>
      <c r="P2" s="2"/>
      <c r="Q2" s="2"/>
    </row>
    <row r="3" ht="27" customHeight="1" spans="1:17">
      <c r="A3" s="3" t="s">
        <v>244</v>
      </c>
      <c r="B3" s="4" t="s">
        <v>245</v>
      </c>
      <c r="C3" s="4"/>
      <c r="D3" s="3" t="s">
        <v>246</v>
      </c>
      <c r="E3" s="3"/>
      <c r="F3" s="3"/>
      <c r="G3" s="4" t="s">
        <v>247</v>
      </c>
      <c r="H3" s="4"/>
      <c r="I3" s="4"/>
      <c r="J3" s="4"/>
      <c r="K3" s="3" t="s">
        <v>248</v>
      </c>
      <c r="L3" s="3"/>
      <c r="M3" s="4" t="s">
        <v>249</v>
      </c>
      <c r="N3" s="4"/>
      <c r="O3" s="4"/>
      <c r="P3" s="4"/>
      <c r="Q3" s="4"/>
    </row>
    <row r="4" ht="27" customHeight="1" spans="1:17">
      <c r="A4" s="3" t="s">
        <v>250</v>
      </c>
      <c r="B4" s="4" t="s">
        <v>251</v>
      </c>
      <c r="C4" s="4"/>
      <c r="D4" s="3" t="s">
        <v>252</v>
      </c>
      <c r="E4" s="3"/>
      <c r="F4" s="3"/>
      <c r="G4" s="5"/>
      <c r="H4" s="5"/>
      <c r="I4" s="5"/>
      <c r="J4" s="5"/>
      <c r="K4" s="13" t="s">
        <v>253</v>
      </c>
      <c r="L4" s="13"/>
      <c r="M4" s="14">
        <v>14.78</v>
      </c>
      <c r="N4" s="14"/>
      <c r="O4" s="14"/>
      <c r="P4" s="14"/>
      <c r="Q4" s="4" t="s">
        <v>254</v>
      </c>
    </row>
    <row r="5" ht="27" customHeight="1" spans="1:17">
      <c r="A5" s="3" t="s">
        <v>255</v>
      </c>
      <c r="B5" s="4">
        <v>10</v>
      </c>
      <c r="C5" s="4"/>
      <c r="D5" s="3" t="s">
        <v>256</v>
      </c>
      <c r="E5" s="3"/>
      <c r="F5" s="3"/>
      <c r="G5" s="5"/>
      <c r="H5" s="5"/>
      <c r="I5" s="5"/>
      <c r="J5" s="5"/>
      <c r="K5" s="13" t="s">
        <v>257</v>
      </c>
      <c r="L5" s="13"/>
      <c r="M5" s="13"/>
      <c r="N5" s="13"/>
      <c r="O5" s="14">
        <v>14.78</v>
      </c>
      <c r="P5" s="14"/>
      <c r="Q5" s="4" t="s">
        <v>254</v>
      </c>
    </row>
    <row r="6" ht="15" customHeight="1" spans="1:17">
      <c r="A6" s="3" t="s">
        <v>258</v>
      </c>
      <c r="B6" s="6" t="s">
        <v>259</v>
      </c>
      <c r="C6" s="6"/>
      <c r="D6" s="6"/>
      <c r="E6" s="6"/>
      <c r="F6" s="6"/>
      <c r="G6" s="6"/>
      <c r="H6" s="6"/>
      <c r="I6" s="6"/>
      <c r="J6" s="6"/>
      <c r="K6" s="15" t="s">
        <v>260</v>
      </c>
      <c r="L6" s="15"/>
      <c r="M6" s="15"/>
      <c r="N6" s="15"/>
      <c r="O6" s="16"/>
      <c r="P6" s="16"/>
      <c r="Q6" s="4" t="s">
        <v>254</v>
      </c>
    </row>
    <row r="7" ht="15" customHeight="1" spans="1:17">
      <c r="A7" s="3"/>
      <c r="B7" s="6"/>
      <c r="C7" s="6"/>
      <c r="D7" s="6"/>
      <c r="E7" s="6"/>
      <c r="F7" s="6"/>
      <c r="G7" s="6"/>
      <c r="H7" s="6"/>
      <c r="I7" s="6"/>
      <c r="J7" s="6"/>
      <c r="K7" s="15" t="s">
        <v>261</v>
      </c>
      <c r="L7" s="15"/>
      <c r="M7" s="15"/>
      <c r="N7" s="15"/>
      <c r="O7" s="16"/>
      <c r="P7" s="16"/>
      <c r="Q7" s="4" t="s">
        <v>254</v>
      </c>
    </row>
    <row r="8" ht="15" customHeight="1" spans="1:17">
      <c r="A8" s="3"/>
      <c r="B8" s="6"/>
      <c r="C8" s="6"/>
      <c r="D8" s="6"/>
      <c r="E8" s="6"/>
      <c r="F8" s="6"/>
      <c r="G8" s="6"/>
      <c r="H8" s="6"/>
      <c r="I8" s="6"/>
      <c r="J8" s="6"/>
      <c r="K8" s="15" t="s">
        <v>262</v>
      </c>
      <c r="L8" s="15"/>
      <c r="M8" s="15"/>
      <c r="N8" s="15"/>
      <c r="O8" s="16"/>
      <c r="P8" s="16"/>
      <c r="Q8" s="4" t="s">
        <v>254</v>
      </c>
    </row>
    <row r="9" ht="15" customHeight="1" spans="1:17">
      <c r="A9" s="3"/>
      <c r="B9" s="6"/>
      <c r="C9" s="6"/>
      <c r="D9" s="6"/>
      <c r="E9" s="6"/>
      <c r="F9" s="6"/>
      <c r="G9" s="6"/>
      <c r="H9" s="6"/>
      <c r="I9" s="6"/>
      <c r="J9" s="6"/>
      <c r="K9" s="15" t="s">
        <v>263</v>
      </c>
      <c r="L9" s="15"/>
      <c r="M9" s="15"/>
      <c r="N9" s="15"/>
      <c r="O9" s="16"/>
      <c r="P9" s="16"/>
      <c r="Q9" s="4" t="s">
        <v>254</v>
      </c>
    </row>
    <row r="10" ht="15" customHeight="1" spans="1:17">
      <c r="A10" s="7" t="s">
        <v>264</v>
      </c>
      <c r="B10" s="8" t="s">
        <v>265</v>
      </c>
      <c r="C10" s="8" t="s">
        <v>266</v>
      </c>
      <c r="D10" s="8"/>
      <c r="E10" s="8" t="s">
        <v>267</v>
      </c>
      <c r="F10" s="8" t="s">
        <v>268</v>
      </c>
      <c r="G10" s="8"/>
      <c r="H10" s="8" t="s">
        <v>269</v>
      </c>
      <c r="I10" s="8" t="s">
        <v>270</v>
      </c>
      <c r="J10" s="8" t="s">
        <v>271</v>
      </c>
      <c r="K10" s="8"/>
      <c r="L10" s="8" t="s">
        <v>272</v>
      </c>
      <c r="M10" s="8"/>
      <c r="N10" s="8" t="s">
        <v>273</v>
      </c>
      <c r="O10" s="8"/>
      <c r="P10" s="8" t="s">
        <v>274</v>
      </c>
      <c r="Q10" s="8"/>
    </row>
    <row r="11" ht="15.75" spans="1:17">
      <c r="A11" s="9" t="s">
        <v>275</v>
      </c>
      <c r="B11" s="10" t="s">
        <v>276</v>
      </c>
      <c r="C11" s="10" t="s">
        <v>277</v>
      </c>
      <c r="D11" s="10"/>
      <c r="E11" s="11" t="s">
        <v>278</v>
      </c>
      <c r="F11" s="11"/>
      <c r="G11" s="11"/>
      <c r="H11" s="11">
        <v>100</v>
      </c>
      <c r="I11" s="11">
        <v>100</v>
      </c>
      <c r="J11" s="11" t="s">
        <v>279</v>
      </c>
      <c r="K11" s="11"/>
      <c r="L11" s="11">
        <v>30</v>
      </c>
      <c r="M11" s="11"/>
      <c r="N11" s="11">
        <v>30</v>
      </c>
      <c r="O11" s="11"/>
      <c r="P11" s="11" t="s">
        <v>280</v>
      </c>
      <c r="Q11" s="11"/>
    </row>
    <row r="12" ht="15.75" spans="1:17">
      <c r="A12" s="9" t="s">
        <v>275</v>
      </c>
      <c r="B12" s="10" t="s">
        <v>281</v>
      </c>
      <c r="C12" s="10" t="s">
        <v>282</v>
      </c>
      <c r="D12" s="10"/>
      <c r="E12" s="11" t="s">
        <v>278</v>
      </c>
      <c r="F12" s="11"/>
      <c r="G12" s="11"/>
      <c r="H12" s="11">
        <v>10</v>
      </c>
      <c r="I12" s="11">
        <v>10</v>
      </c>
      <c r="J12" s="11" t="s">
        <v>283</v>
      </c>
      <c r="K12" s="11"/>
      <c r="L12" s="11">
        <v>30</v>
      </c>
      <c r="M12" s="11"/>
      <c r="N12" s="11">
        <v>30</v>
      </c>
      <c r="O12" s="11"/>
      <c r="P12" s="11" t="s">
        <v>280</v>
      </c>
      <c r="Q12" s="11"/>
    </row>
    <row r="13" ht="24" spans="1:17">
      <c r="A13" s="9" t="s">
        <v>284</v>
      </c>
      <c r="B13" s="10" t="s">
        <v>285</v>
      </c>
      <c r="C13" s="10" t="s">
        <v>286</v>
      </c>
      <c r="D13" s="10"/>
      <c r="E13" s="11" t="s">
        <v>278</v>
      </c>
      <c r="F13" s="11"/>
      <c r="G13" s="11"/>
      <c r="H13" s="11">
        <v>147761.16</v>
      </c>
      <c r="I13" s="11">
        <v>147761.16</v>
      </c>
      <c r="J13" s="11" t="s">
        <v>287</v>
      </c>
      <c r="K13" s="11"/>
      <c r="L13" s="11">
        <v>20</v>
      </c>
      <c r="M13" s="11"/>
      <c r="N13" s="11">
        <v>20</v>
      </c>
      <c r="O13" s="11"/>
      <c r="P13" s="11" t="s">
        <v>280</v>
      </c>
      <c r="Q13" s="11"/>
    </row>
    <row r="14" ht="24" spans="1:17">
      <c r="A14" s="9" t="s">
        <v>288</v>
      </c>
      <c r="B14" s="10" t="s">
        <v>289</v>
      </c>
      <c r="C14" s="10" t="s">
        <v>290</v>
      </c>
      <c r="D14" s="10"/>
      <c r="E14" s="12" t="s">
        <v>291</v>
      </c>
      <c r="F14" s="12"/>
      <c r="G14" s="12"/>
      <c r="H14" s="12">
        <v>99</v>
      </c>
      <c r="I14" s="12">
        <v>99</v>
      </c>
      <c r="J14" s="12" t="s">
        <v>279</v>
      </c>
      <c r="K14" s="12"/>
      <c r="L14" s="12">
        <v>10</v>
      </c>
      <c r="M14" s="12"/>
      <c r="N14" s="12">
        <v>10</v>
      </c>
      <c r="O14" s="12"/>
      <c r="P14" s="12" t="s">
        <v>292</v>
      </c>
      <c r="Q14" s="12"/>
    </row>
  </sheetData>
  <mergeCells count="56">
    <mergeCell ref="A2:Q2"/>
    <mergeCell ref="B3:C3"/>
    <mergeCell ref="D3:F3"/>
    <mergeCell ref="G3:J3"/>
    <mergeCell ref="K3:L3"/>
    <mergeCell ref="M3:Q3"/>
    <mergeCell ref="B4:C4"/>
    <mergeCell ref="D4:F4"/>
    <mergeCell ref="G4:J4"/>
    <mergeCell ref="K4:L4"/>
    <mergeCell ref="M4:P4"/>
    <mergeCell ref="B5:C5"/>
    <mergeCell ref="D5:F5"/>
    <mergeCell ref="G5:J5"/>
    <mergeCell ref="K5:N5"/>
    <mergeCell ref="O5:P5"/>
    <mergeCell ref="K6:N6"/>
    <mergeCell ref="O6:P6"/>
    <mergeCell ref="K7:N7"/>
    <mergeCell ref="O7:P7"/>
    <mergeCell ref="K8:N8"/>
    <mergeCell ref="O8:P8"/>
    <mergeCell ref="K9:N9"/>
    <mergeCell ref="O9:P9"/>
    <mergeCell ref="C10:D10"/>
    <mergeCell ref="F10:G10"/>
    <mergeCell ref="J10:K10"/>
    <mergeCell ref="L10:M10"/>
    <mergeCell ref="N10:O10"/>
    <mergeCell ref="P10:Q10"/>
    <mergeCell ref="C11:D11"/>
    <mergeCell ref="F11:G11"/>
    <mergeCell ref="J11:K11"/>
    <mergeCell ref="L11:M11"/>
    <mergeCell ref="N11:O11"/>
    <mergeCell ref="P11:Q11"/>
    <mergeCell ref="C12:D12"/>
    <mergeCell ref="F12:G12"/>
    <mergeCell ref="J12:K12"/>
    <mergeCell ref="L12:M12"/>
    <mergeCell ref="N12:O12"/>
    <mergeCell ref="P12:Q12"/>
    <mergeCell ref="C13:D13"/>
    <mergeCell ref="F13:G13"/>
    <mergeCell ref="J13:K13"/>
    <mergeCell ref="L13:M13"/>
    <mergeCell ref="N13:O13"/>
    <mergeCell ref="P13:Q13"/>
    <mergeCell ref="C14:D14"/>
    <mergeCell ref="F14:G14"/>
    <mergeCell ref="J14:K14"/>
    <mergeCell ref="L14:M14"/>
    <mergeCell ref="N14:O14"/>
    <mergeCell ref="P14:Q14"/>
    <mergeCell ref="A6:A9"/>
    <mergeCell ref="B6:J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表一</vt:lpstr>
      <vt:lpstr>表二</vt:lpstr>
      <vt:lpstr>表三</vt:lpstr>
      <vt:lpstr>表四</vt:lpstr>
      <vt:lpstr>表五</vt:lpstr>
      <vt:lpstr>表六</vt:lpstr>
      <vt:lpstr>表七</vt:lpstr>
      <vt:lpstr>表八</vt:lpstr>
      <vt:lpstr>表九</vt:lpstr>
      <vt:lpstr>表十一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李双</cp:lastModifiedBy>
  <dcterms:created xsi:type="dcterms:W3CDTF">2023-03-07T03:12:00Z</dcterms:created>
  <dcterms:modified xsi:type="dcterms:W3CDTF">2023-03-12T05:11:45Z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45591FA3951948A4BDA36C5BD57A8D9E</vt:lpwstr>
  </property>
  <property fmtid="{D5CDD505-2E9C-101B-9397-08002B2CF9AE}" pid="3" name="KSOProductBuildVer">
    <vt:lpwstr>2052-11.1.0.12980</vt:lpwstr>
  </property>
</Properties>
</file>