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0730" windowHeight="11700"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Sheet1" sheetId="12" r:id="rId10"/>
  </sheets>
  <calcPr calcId="144525"/>
</workbook>
</file>

<file path=xl/calcChain.xml><?xml version="1.0" encoding="utf-8"?>
<calcChain xmlns="http://schemas.openxmlformats.org/spreadsheetml/2006/main">
  <c r="D8" i="7" l="1"/>
  <c r="E8" i="7"/>
  <c r="C8" i="7"/>
  <c r="C6" i="2"/>
  <c r="B6" i="2"/>
  <c r="C8" i="2"/>
  <c r="B8" i="2"/>
  <c r="D7" i="5"/>
  <c r="D8" i="5"/>
  <c r="D9" i="5"/>
  <c r="D10" i="5"/>
  <c r="D11" i="5"/>
  <c r="D12" i="5"/>
  <c r="D13" i="5"/>
  <c r="D14" i="5"/>
  <c r="D15" i="5"/>
  <c r="D16" i="5"/>
  <c r="D17" i="5"/>
  <c r="D18" i="5"/>
  <c r="D19" i="5"/>
  <c r="D20" i="5"/>
  <c r="D21" i="5"/>
  <c r="D6" i="5"/>
  <c r="E7" i="5"/>
  <c r="E8" i="5"/>
  <c r="E9" i="5"/>
  <c r="E10" i="5"/>
  <c r="E11" i="5"/>
  <c r="E12" i="5"/>
  <c r="E13" i="5"/>
  <c r="E14" i="5"/>
  <c r="E15" i="5"/>
  <c r="E16" i="5"/>
  <c r="E17" i="5"/>
  <c r="E18" i="5"/>
  <c r="E19" i="5"/>
  <c r="E20" i="5"/>
  <c r="E21" i="5"/>
  <c r="E6" i="5"/>
  <c r="G6" i="5"/>
  <c r="F7" i="10"/>
  <c r="I26" i="10" s="1"/>
  <c r="C20" i="10"/>
  <c r="C26" i="10" s="1"/>
  <c r="C7" i="10"/>
  <c r="E6" i="4"/>
  <c r="D6" i="4"/>
  <c r="D23" i="8"/>
  <c r="E23" i="8"/>
  <c r="F23" i="8"/>
  <c r="D8" i="8"/>
  <c r="D9" i="8"/>
  <c r="D10" i="8"/>
  <c r="D11" i="8"/>
  <c r="D12" i="8"/>
  <c r="D13" i="8"/>
  <c r="D14" i="8"/>
  <c r="D15" i="8"/>
  <c r="D16" i="8"/>
  <c r="D17" i="8"/>
  <c r="D18" i="8"/>
  <c r="D19" i="8"/>
  <c r="D20" i="8"/>
  <c r="D7" i="8"/>
  <c r="B21" i="8"/>
  <c r="B26" i="8" s="1"/>
  <c r="C127" i="7"/>
  <c r="E127" i="7"/>
  <c r="E121" i="7"/>
  <c r="C121" i="7" s="1"/>
  <c r="D121" i="7"/>
  <c r="E116" i="7"/>
  <c r="E94" i="7"/>
  <c r="D94" i="7"/>
  <c r="C94" i="7" s="1"/>
  <c r="E84" i="7"/>
  <c r="C84" i="7" s="1"/>
  <c r="D84" i="7"/>
  <c r="E73" i="7"/>
  <c r="D73" i="7"/>
  <c r="E43" i="7"/>
  <c r="D43" i="7"/>
  <c r="E9" i="7"/>
  <c r="D9"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5" i="7"/>
  <c r="C86" i="7"/>
  <c r="C87" i="7"/>
  <c r="C88" i="7"/>
  <c r="C89" i="7"/>
  <c r="C90" i="7"/>
  <c r="C91" i="7"/>
  <c r="C92" i="7"/>
  <c r="C93"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2" i="7"/>
  <c r="C123" i="7"/>
  <c r="C124" i="7"/>
  <c r="C125" i="7"/>
  <c r="C126" i="7"/>
  <c r="C128" i="7"/>
  <c r="C129" i="7"/>
  <c r="C130" i="7"/>
  <c r="C131" i="7"/>
  <c r="C132" i="7"/>
  <c r="C133" i="7"/>
  <c r="C134" i="7"/>
  <c r="C135" i="7"/>
  <c r="C136" i="7"/>
  <c r="C137" i="7"/>
  <c r="C138" i="7"/>
  <c r="D30" i="6"/>
  <c r="D34" i="6"/>
  <c r="C34" i="6" s="1"/>
  <c r="D31" i="6"/>
  <c r="C127" i="6"/>
  <c r="C121" i="6"/>
  <c r="C116" i="6"/>
  <c r="C94" i="6"/>
  <c r="C84" i="6"/>
  <c r="C73" i="6"/>
  <c r="C43" i="6"/>
  <c r="C25" i="6"/>
  <c r="C9" i="6"/>
  <c r="C10" i="6"/>
  <c r="C11" i="6"/>
  <c r="C12" i="6"/>
  <c r="C13" i="6"/>
  <c r="C14" i="6"/>
  <c r="C15" i="6"/>
  <c r="C16" i="6"/>
  <c r="C17" i="6"/>
  <c r="C18" i="6"/>
  <c r="C19" i="6"/>
  <c r="C20" i="6"/>
  <c r="C21" i="6"/>
  <c r="C22" i="6"/>
  <c r="C23" i="6"/>
  <c r="C24" i="6"/>
  <c r="C26" i="6"/>
  <c r="C27" i="6"/>
  <c r="C28" i="6"/>
  <c r="C29" i="6"/>
  <c r="C31" i="6"/>
  <c r="C32" i="6"/>
  <c r="C33" i="6"/>
  <c r="C35" i="6"/>
  <c r="C36" i="6"/>
  <c r="C37" i="6"/>
  <c r="C38" i="6"/>
  <c r="C39" i="6"/>
  <c r="C40" i="6"/>
  <c r="C41" i="6"/>
  <c r="C42"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4" i="6"/>
  <c r="C75" i="6"/>
  <c r="C76" i="6"/>
  <c r="C77" i="6"/>
  <c r="C78" i="6"/>
  <c r="C79" i="6"/>
  <c r="C80" i="6"/>
  <c r="C81" i="6"/>
  <c r="C82" i="6"/>
  <c r="C83" i="6"/>
  <c r="C85" i="6"/>
  <c r="C86" i="6"/>
  <c r="C87" i="6"/>
  <c r="C88" i="6"/>
  <c r="C89" i="6"/>
  <c r="C90" i="6"/>
  <c r="C91" i="6"/>
  <c r="C92" i="6"/>
  <c r="C93" i="6"/>
  <c r="C95" i="6"/>
  <c r="C96" i="6"/>
  <c r="C97" i="6"/>
  <c r="C98" i="6"/>
  <c r="C99" i="6"/>
  <c r="C100" i="6"/>
  <c r="C101" i="6"/>
  <c r="C102" i="6"/>
  <c r="C103" i="6"/>
  <c r="C104" i="6"/>
  <c r="C105" i="6"/>
  <c r="C106" i="6"/>
  <c r="C107" i="6"/>
  <c r="C108" i="6"/>
  <c r="C109" i="6"/>
  <c r="C110" i="6"/>
  <c r="C111" i="6"/>
  <c r="C112" i="6"/>
  <c r="C113" i="6"/>
  <c r="C114" i="6"/>
  <c r="C115" i="6"/>
  <c r="C117" i="6"/>
  <c r="C118" i="6"/>
  <c r="C119" i="6"/>
  <c r="C120" i="6"/>
  <c r="C122" i="6"/>
  <c r="C123" i="6"/>
  <c r="C124" i="6"/>
  <c r="C125" i="6"/>
  <c r="C126" i="6"/>
  <c r="C128" i="6"/>
  <c r="C129" i="6"/>
  <c r="C130" i="6"/>
  <c r="C131" i="6"/>
  <c r="C132" i="6"/>
  <c r="C133" i="6"/>
  <c r="C134" i="6"/>
  <c r="C135" i="6"/>
  <c r="C136" i="6"/>
  <c r="C137" i="6"/>
  <c r="C138" i="6"/>
  <c r="D20" i="3"/>
  <c r="D23" i="3" s="1"/>
  <c r="B20" i="3"/>
  <c r="B23" i="3" s="1"/>
  <c r="C6" i="4" l="1"/>
  <c r="C30" i="6"/>
  <c r="C8" i="6" s="1"/>
</calcChain>
</file>

<file path=xl/sharedStrings.xml><?xml version="1.0" encoding="utf-8"?>
<sst xmlns="http://schemas.openxmlformats.org/spreadsheetml/2006/main" count="1206" uniqueCount="496">
  <si>
    <t>收入支出决算总表</t>
  </si>
  <si>
    <t>公开01表</t>
  </si>
  <si>
    <t>单位：万元</t>
  </si>
  <si>
    <t>收入</t>
  </si>
  <si>
    <t>支出</t>
  </si>
  <si>
    <t>项目</t>
  </si>
  <si>
    <t>决算数</t>
  </si>
  <si>
    <t>一、一般公共预算财政拨款收入</t>
  </si>
  <si>
    <t>一、一般公共服务支出</t>
  </si>
  <si>
    <t>二、政府性基金预算财政拨款收入</t>
  </si>
  <si>
    <t>三、国有资本经营预算财政拨款收入</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</si>
  <si>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</si>
  <si>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</si>
  <si>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</si>
  <si>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</si>
  <si>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</si>
  <si>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</si>
  <si>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</si>
  <si>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</si>
  <si>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</si>
  <si>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</si>
  <si>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</si>
  <si>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</si>
  <si>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</si>
  <si>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</si>
  <si>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</si>
  <si>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</si>
  <si>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</si>
  <si>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</si>
  <si>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</si>
  <si>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</si>
  <si>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</si>
  <si>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</si>
  <si>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</si>
  <si>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</si>
  <si>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</si>
  <si>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</si>
  <si>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</si>
  <si>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</si>
  <si>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</si>
  <si>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</si>
  <si>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2013202</t>
  </si>
  <si>
    <t>205</t>
  </si>
  <si>
    <t>教育支出</t>
  </si>
  <si>
    <t>20508</t>
  </si>
  <si>
    <t>2050803</t>
  </si>
  <si>
    <t>支出决算表</t>
  </si>
  <si>
    <t>公开03表</t>
  </si>
  <si>
    <t>基本支出</t>
  </si>
  <si>
    <t>项目支出</t>
  </si>
  <si>
    <t>上缴上级支出</t>
  </si>
  <si>
    <t>经营支出</t>
  </si>
  <si>
    <t>对附属单位补助支出</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</si>
  <si>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</si>
  <si>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</si>
  <si>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</si>
  <si>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</si>
  <si>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</si>
  <si>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</si>
  <si>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</si>
  <si>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</si>
  <si>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</si>
  <si>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</si>
  <si>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</si>
  <si>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</si>
  <si>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</si>
  <si>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</si>
  <si>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</si>
  <si>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一般公共预算财政拨款支出决算表</t>
  </si>
  <si>
    <t>公开05表</t>
  </si>
  <si>
    <t>合  计</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</si>
  <si>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</si>
  <si>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</si>
  <si>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</si>
  <si>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</si>
  <si>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</si>
  <si>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</si>
  <si>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</si>
  <si>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</si>
  <si>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</si>
  <si>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</si>
  <si>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</si>
  <si>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</si>
  <si>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</si>
  <si>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</si>
  <si>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</si>
  <si>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</si>
  <si>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</si>
  <si>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30102</t>
  </si>
  <si>
    <t xml:space="preserve">  津贴补贴</t>
  </si>
  <si>
    <t>30202</t>
  </si>
  <si>
    <t xml:space="preserve">  印刷费</t>
  </si>
  <si>
    <t>31002</t>
  </si>
  <si>
    <t xml:space="preserve">  办公设备购置</t>
  </si>
  <si>
    <t>30103</t>
  </si>
  <si>
    <t xml:space="preserve">  奖金</t>
  </si>
  <si>
    <t>30203</t>
  </si>
  <si>
    <t xml:space="preserve">  咨询费</t>
  </si>
  <si>
    <t>30106</t>
  </si>
  <si>
    <t xml:space="preserve">  伙食补助费</t>
  </si>
  <si>
    <t>30107</t>
  </si>
  <si>
    <t xml:space="preserve">  绩效工资</t>
  </si>
  <si>
    <t>30205</t>
  </si>
  <si>
    <t xml:space="preserve">  水费</t>
  </si>
  <si>
    <t>30108</t>
  </si>
  <si>
    <t xml:space="preserve">  机关事业单位基本养老保险费</t>
  </si>
  <si>
    <t>30206</t>
  </si>
  <si>
    <t xml:space="preserve">  电费</t>
  </si>
  <si>
    <t>人员经费合计</t>
  </si>
  <si>
    <t>公用经费合计</t>
  </si>
  <si>
    <t>政府性基金预算财政拨款收入支出决算表</t>
  </si>
  <si>
    <t>公开07表</t>
  </si>
  <si>
    <t>本年收入</t>
  </si>
  <si>
    <t>本年支出</t>
  </si>
  <si>
    <t>社会保障和就业支出</t>
  </si>
  <si>
    <t>城乡社区支出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</si>
  <si>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</si>
  <si>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</si>
  <si>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</si>
  <si>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</si>
  <si>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</si>
  <si>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</si>
  <si>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</si>
  <si>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</si>
  <si>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</si>
  <si>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</si>
  <si>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</si>
  <si>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</si>
  <si>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</si>
  <si>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</si>
  <si>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</si>
  <si>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</si>
  <si>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</si>
  <si>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</si>
  <si>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</si>
  <si>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</si>
  <si>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</si>
  <si>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</si>
  <si>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</si>
  <si>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</si>
  <si>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</si>
  <si>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</si>
  <si>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</si>
  <si>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</si>
  <si>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</si>
  <si>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</si>
  <si>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</si>
  <si>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</si>
  <si>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</si>
  <si>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</si>
  <si>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</si>
  <si>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</si>
  <si>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</si>
  <si>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</si>
  <si>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</si>
  <si>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</si>
  <si>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</si>
  <si>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</si>
  <si>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</si>
  <si>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</si>
  <si>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</si>
  <si>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</si>
  <si>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</si>
  <si>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</si>
  <si>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</si>
  <si>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</si>
  <si>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</si>
  <si>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</si>
  <si>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</si>
  <si>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</si>
  <si>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二、国防支出</t>
  </si>
  <si>
    <t>二、国防支出</t>
    <phoneticPr fontId="56" type="noConversion"/>
  </si>
  <si>
    <t>三、公共安全支出</t>
  </si>
  <si>
    <t>三、公共安全支出</t>
    <phoneticPr fontId="56" type="noConversion"/>
  </si>
  <si>
    <t>四、教育支出</t>
  </si>
  <si>
    <t>四、教育支出</t>
    <phoneticPr fontId="56" type="noConversion"/>
  </si>
  <si>
    <t>五、文化旅游体育与传媒支出</t>
  </si>
  <si>
    <t>五、文化旅游体育与传媒支出</t>
    <phoneticPr fontId="56" type="noConversion"/>
  </si>
  <si>
    <t>六、社会保障和就业支出</t>
  </si>
  <si>
    <t>六、社会保障和就业支出</t>
    <phoneticPr fontId="56" type="noConversion"/>
  </si>
  <si>
    <t>七、卫生健康支出</t>
  </si>
  <si>
    <t>七、卫生健康支出</t>
    <phoneticPr fontId="56" type="noConversion"/>
  </si>
  <si>
    <t>八、节能环保支出</t>
  </si>
  <si>
    <t>八、节能环保支出</t>
    <phoneticPr fontId="56" type="noConversion"/>
  </si>
  <si>
    <t>九、城乡社区支出</t>
  </si>
  <si>
    <t>九、城乡社区支出</t>
    <phoneticPr fontId="56" type="noConversion"/>
  </si>
  <si>
    <t>十、农林水支出</t>
  </si>
  <si>
    <t>十、农林水支出</t>
    <phoneticPr fontId="56" type="noConversion"/>
  </si>
  <si>
    <t>十一、交通运输支出</t>
  </si>
  <si>
    <t>十一、交通运输支出</t>
    <phoneticPr fontId="56" type="noConversion"/>
  </si>
  <si>
    <t>十二、住房保障支出</t>
  </si>
  <si>
    <t>十二、住房保障支出</t>
    <phoneticPr fontId="56" type="noConversion"/>
  </si>
  <si>
    <t>十三、灾害防治及应急管理支出</t>
  </si>
  <si>
    <t>十三、灾害防治及应急管理支出</t>
    <phoneticPr fontId="56" type="noConversion"/>
  </si>
  <si>
    <t>十四、其他支出</t>
  </si>
  <si>
    <t>十四、其他支出</t>
    <phoneticPr fontId="56" type="noConversion"/>
  </si>
  <si>
    <t>20101</t>
  </si>
  <si>
    <t>2010108</t>
  </si>
  <si>
    <t>20103</t>
  </si>
  <si>
    <t>2010301</t>
  </si>
  <si>
    <t>2010350</t>
  </si>
  <si>
    <t>2010399</t>
  </si>
  <si>
    <t>20129</t>
  </si>
  <si>
    <t>2012999</t>
  </si>
  <si>
    <t>2013299</t>
  </si>
  <si>
    <t>20136</t>
  </si>
  <si>
    <t>2013699</t>
  </si>
  <si>
    <t>20199</t>
  </si>
  <si>
    <t>2019999</t>
  </si>
  <si>
    <t>203</t>
  </si>
  <si>
    <t>20306</t>
  </si>
  <si>
    <t>2030603</t>
  </si>
  <si>
    <t>20399</t>
  </si>
  <si>
    <t>2039999</t>
  </si>
  <si>
    <t>204</t>
  </si>
  <si>
    <t>20402</t>
  </si>
  <si>
    <t>2040220</t>
  </si>
  <si>
    <t>2040299</t>
  </si>
  <si>
    <t>20499</t>
  </si>
  <si>
    <t>2049999</t>
  </si>
  <si>
    <t>207</t>
  </si>
  <si>
    <t>20701</t>
  </si>
  <si>
    <t>2070109</t>
  </si>
  <si>
    <t>2070199</t>
  </si>
  <si>
    <t>208</t>
  </si>
  <si>
    <t>20801</t>
  </si>
  <si>
    <t>2080109</t>
  </si>
  <si>
    <t>20802</t>
  </si>
  <si>
    <t>2080208</t>
  </si>
  <si>
    <t>20805</t>
  </si>
  <si>
    <t>2080501</t>
  </si>
  <si>
    <t>2080502</t>
  </si>
  <si>
    <t>2080505</t>
  </si>
  <si>
    <t>2080506</t>
  </si>
  <si>
    <t>20807</t>
  </si>
  <si>
    <t>2080704</t>
  </si>
  <si>
    <t>2080705</t>
  </si>
  <si>
    <t>20808</t>
  </si>
  <si>
    <t>2080899</t>
  </si>
  <si>
    <t>20809</t>
  </si>
  <si>
    <t>2080999</t>
  </si>
  <si>
    <t>20810</t>
  </si>
  <si>
    <t>2081002</t>
  </si>
  <si>
    <t>20811</t>
  </si>
  <si>
    <t>2081199</t>
  </si>
  <si>
    <t>20821</t>
  </si>
  <si>
    <t>2082101</t>
  </si>
  <si>
    <t>2082102</t>
  </si>
  <si>
    <t>20822</t>
  </si>
  <si>
    <t>2082201</t>
  </si>
  <si>
    <t>20828</t>
  </si>
  <si>
    <t>2082850</t>
  </si>
  <si>
    <t>20899</t>
  </si>
  <si>
    <t>2089999</t>
  </si>
  <si>
    <t>210</t>
  </si>
  <si>
    <t>21004</t>
  </si>
  <si>
    <t>2100408</t>
  </si>
  <si>
    <t>2100409</t>
  </si>
  <si>
    <t>2100499</t>
  </si>
  <si>
    <t>21011</t>
  </si>
  <si>
    <t>2101101</t>
  </si>
  <si>
    <t>2101102</t>
  </si>
  <si>
    <t>211</t>
  </si>
  <si>
    <t>21103</t>
  </si>
  <si>
    <t>2110302</t>
  </si>
  <si>
    <t>212</t>
  </si>
  <si>
    <t>21201</t>
  </si>
  <si>
    <t>2120199</t>
  </si>
  <si>
    <t>21203</t>
  </si>
  <si>
    <t>2120399</t>
  </si>
  <si>
    <t>21205</t>
  </si>
  <si>
    <t>2120501</t>
  </si>
  <si>
    <t>21208</t>
  </si>
  <si>
    <t>2120804</t>
  </si>
  <si>
    <t>2120899</t>
  </si>
  <si>
    <t>213</t>
  </si>
  <si>
    <t>21301</t>
  </si>
  <si>
    <t>2130104</t>
  </si>
  <si>
    <t>2130108</t>
  </si>
  <si>
    <t>2130122</t>
  </si>
  <si>
    <t>2130126</t>
  </si>
  <si>
    <t>2130135</t>
  </si>
  <si>
    <t>2130152</t>
  </si>
  <si>
    <t>21302</t>
  </si>
  <si>
    <t>2130207</t>
  </si>
  <si>
    <t>2130234</t>
  </si>
  <si>
    <t>21303</t>
  </si>
  <si>
    <t>2130314</t>
  </si>
  <si>
    <t>2130319</t>
  </si>
  <si>
    <t>2130335</t>
  </si>
  <si>
    <t>21305</t>
  </si>
  <si>
    <t>2130599</t>
  </si>
  <si>
    <t>21307</t>
  </si>
  <si>
    <t>2130701</t>
  </si>
  <si>
    <t>2130705</t>
  </si>
  <si>
    <t>21367</t>
  </si>
  <si>
    <t>2136701</t>
  </si>
  <si>
    <t>214</t>
  </si>
  <si>
    <t>21401</t>
  </si>
  <si>
    <t>2140106</t>
  </si>
  <si>
    <t>21406</t>
  </si>
  <si>
    <t>2140602</t>
  </si>
  <si>
    <t>221</t>
  </si>
  <si>
    <t>22101</t>
  </si>
  <si>
    <t>2210105</t>
  </si>
  <si>
    <t>2210199</t>
  </si>
  <si>
    <t>22102</t>
  </si>
  <si>
    <t>2210201</t>
  </si>
  <si>
    <t>224</t>
  </si>
  <si>
    <t>22401</t>
  </si>
  <si>
    <t>2240104</t>
  </si>
  <si>
    <t>22406</t>
  </si>
  <si>
    <t>2240601</t>
  </si>
  <si>
    <t>22407</t>
  </si>
  <si>
    <t>2240703</t>
  </si>
  <si>
    <t>229</t>
  </si>
  <si>
    <t>22960</t>
  </si>
  <si>
    <t>2296002</t>
  </si>
  <si>
    <t>2296003</t>
  </si>
  <si>
    <t>2296099</t>
  </si>
  <si>
    <t>人大事务</t>
  </si>
  <si>
    <t xml:space="preserve">  代表工作</t>
  </si>
  <si>
    <t>政府办公厅（室）及相关机构事务</t>
  </si>
  <si>
    <t xml:space="preserve">  行政运行</t>
  </si>
  <si>
    <t xml:space="preserve">  事业运行</t>
  </si>
  <si>
    <t xml:space="preserve">  其他政府办公厅（室）及相关机构事务支出</t>
  </si>
  <si>
    <t>群众团体事务</t>
  </si>
  <si>
    <t xml:space="preserve">  其他群众团体事务支出</t>
  </si>
  <si>
    <t>组织事务</t>
  </si>
  <si>
    <t xml:space="preserve">  一般行政管理事务</t>
  </si>
  <si>
    <t xml:space="preserve">  其他组织事务支出</t>
  </si>
  <si>
    <t>其他共产党事务支出</t>
  </si>
  <si>
    <t xml:space="preserve">  其他共产党事务支出</t>
  </si>
  <si>
    <t>其他一般公共服务支出</t>
  </si>
  <si>
    <t xml:space="preserve">  其他一般公共服务支出</t>
  </si>
  <si>
    <t>国防支出</t>
  </si>
  <si>
    <t>国防动员</t>
  </si>
  <si>
    <t xml:space="preserve">  人民防空</t>
  </si>
  <si>
    <t>其他国防支出</t>
  </si>
  <si>
    <t xml:space="preserve">  其他国防支出</t>
  </si>
  <si>
    <t>公共安全支出</t>
  </si>
  <si>
    <t>公安</t>
  </si>
  <si>
    <t xml:space="preserve">  执法办案</t>
  </si>
  <si>
    <t xml:space="preserve">  其他公安支出</t>
  </si>
  <si>
    <t>其他公共安全支出</t>
  </si>
  <si>
    <t xml:space="preserve">  其他公共安全支出</t>
  </si>
  <si>
    <t>进修及培训</t>
  </si>
  <si>
    <t xml:space="preserve">  培训支出</t>
  </si>
  <si>
    <t>文化旅游体育与传媒支出</t>
  </si>
  <si>
    <t>文化和旅游</t>
  </si>
  <si>
    <t xml:space="preserve">  群众文化</t>
  </si>
  <si>
    <t xml:space="preserve">  其他文化和旅游支出</t>
  </si>
  <si>
    <t>人力资源和社会保障管理事务</t>
  </si>
  <si>
    <t xml:space="preserve">  社会保险经办机构</t>
  </si>
  <si>
    <t>民政管理事务</t>
  </si>
  <si>
    <t xml:space="preserve">  基层政权建设和社区治理</t>
  </si>
  <si>
    <t>行政事业单位养老支出</t>
  </si>
  <si>
    <t xml:space="preserve">  行政单位离退休</t>
  </si>
  <si>
    <t xml:space="preserve">  事业单位离退休</t>
  </si>
  <si>
    <t xml:space="preserve">  机关事业单位基本养老保险缴费支出</t>
  </si>
  <si>
    <t xml:space="preserve">  机关事业单位职业年金缴费支出</t>
  </si>
  <si>
    <t>就业补助</t>
  </si>
  <si>
    <t xml:space="preserve">  社会保险补贴</t>
  </si>
  <si>
    <t xml:space="preserve">  公益性岗位补贴</t>
  </si>
  <si>
    <t>抚恤</t>
  </si>
  <si>
    <t xml:space="preserve">  其他优抚支出</t>
  </si>
  <si>
    <t>退役安置</t>
  </si>
  <si>
    <t xml:space="preserve">  其他退役安置支出</t>
  </si>
  <si>
    <t>社会福利</t>
  </si>
  <si>
    <t xml:space="preserve">  老年福利</t>
  </si>
  <si>
    <t>残疾人事业</t>
  </si>
  <si>
    <t xml:space="preserve">  其他残疾人事业支出</t>
  </si>
  <si>
    <t>特困人员救助供养</t>
  </si>
  <si>
    <t xml:space="preserve">  城市特困人员救助供养支出</t>
  </si>
  <si>
    <t xml:space="preserve">  农村特困人员救助供养支出</t>
  </si>
  <si>
    <t>大中型水库移民后期扶持基金支出</t>
  </si>
  <si>
    <t xml:space="preserve">  移民补助</t>
  </si>
  <si>
    <t>退役军人管理事务</t>
  </si>
  <si>
    <t>其他社会保障和就业支出</t>
  </si>
  <si>
    <t xml:space="preserve">  其他社会保障和就业支出</t>
  </si>
  <si>
    <t>卫生健康支出</t>
  </si>
  <si>
    <t>公共卫生</t>
  </si>
  <si>
    <t xml:space="preserve">  基本公共卫生服务</t>
  </si>
  <si>
    <t xml:space="preserve">  重大公共卫生服务</t>
  </si>
  <si>
    <t xml:space="preserve">  其他公共卫生支出</t>
  </si>
  <si>
    <t>行政事业单位医疗</t>
  </si>
  <si>
    <t xml:space="preserve">  行政单位医疗</t>
  </si>
  <si>
    <t xml:space="preserve">  事业单位医疗</t>
  </si>
  <si>
    <t>节能环保支出</t>
  </si>
  <si>
    <t>污染防治</t>
  </si>
  <si>
    <t xml:space="preserve">  水体</t>
  </si>
  <si>
    <t>城乡社区管理事务</t>
  </si>
  <si>
    <t xml:space="preserve">  其他城乡社区管理事务支出</t>
  </si>
  <si>
    <t>城乡社区公共设施</t>
  </si>
  <si>
    <t xml:space="preserve">  其他城乡社区公共设施支出</t>
  </si>
  <si>
    <t>城乡社区环境卫生</t>
  </si>
  <si>
    <t xml:space="preserve">  城乡社区环境卫生</t>
  </si>
  <si>
    <t>国有土地使用权出让收入安排的支出</t>
  </si>
  <si>
    <t xml:space="preserve">  农村基础设施建设支出</t>
  </si>
  <si>
    <t xml:space="preserve">  其他国有土地使用权出让收入安排的支出</t>
  </si>
  <si>
    <t>农林水支出</t>
  </si>
  <si>
    <t>农业农村</t>
  </si>
  <si>
    <t xml:space="preserve">  病虫害控制</t>
  </si>
  <si>
    <t xml:space="preserve">  农业生产发展</t>
  </si>
  <si>
    <t xml:space="preserve">  农村社会事业</t>
  </si>
  <si>
    <t xml:space="preserve">  农业资源保护修复与利用</t>
  </si>
  <si>
    <t xml:space="preserve">  对高校毕业生到基层任职补助</t>
  </si>
  <si>
    <t>林业和草原</t>
  </si>
  <si>
    <t xml:space="preserve">  森林资源管理</t>
  </si>
  <si>
    <t xml:space="preserve">  林业草原防灾减灾</t>
  </si>
  <si>
    <t>水利</t>
  </si>
  <si>
    <t xml:space="preserve">  防汛</t>
  </si>
  <si>
    <t xml:space="preserve">  江河湖库水系综合整治</t>
  </si>
  <si>
    <t xml:space="preserve">  农村人畜饮水</t>
  </si>
  <si>
    <t>扶贫</t>
  </si>
  <si>
    <t xml:space="preserve">  其他扶贫支出</t>
  </si>
  <si>
    <t>农村综合改革</t>
  </si>
  <si>
    <t xml:space="preserve">  对村级公益事业建设的补助</t>
  </si>
  <si>
    <t xml:space="preserve">  对村民委员会和村党支部的补助</t>
  </si>
  <si>
    <t>三峡水库库区基金支出</t>
  </si>
  <si>
    <t xml:space="preserve">  基础设施建设和经济发展</t>
  </si>
  <si>
    <t>交通运输支出</t>
  </si>
  <si>
    <t>公路水路运输</t>
  </si>
  <si>
    <t xml:space="preserve">  公路养护</t>
  </si>
  <si>
    <t>车辆购置税支出</t>
  </si>
  <si>
    <t xml:space="preserve">  车辆购置税用于农村公路建设支出</t>
  </si>
  <si>
    <t>住房保障支出</t>
  </si>
  <si>
    <t>保障性安居工程支出</t>
  </si>
  <si>
    <t xml:space="preserve">  农村危房改造</t>
  </si>
  <si>
    <t xml:space="preserve">  其他保障性安居工程支出</t>
  </si>
  <si>
    <t>住房改革支出</t>
  </si>
  <si>
    <t xml:space="preserve">  住房公积金</t>
  </si>
  <si>
    <t>灾害防治及应急管理支出</t>
  </si>
  <si>
    <t>应急管理事务</t>
  </si>
  <si>
    <t xml:space="preserve">  灾害风险防治</t>
  </si>
  <si>
    <t>自然灾害防治</t>
  </si>
  <si>
    <t xml:space="preserve">  地质灾害防治</t>
  </si>
  <si>
    <t>自然灾害救灾及恢复重建支出</t>
  </si>
  <si>
    <t xml:space="preserve">  自然灾害救灾补助</t>
  </si>
  <si>
    <t>其他支出</t>
  </si>
  <si>
    <t>彩票公益金安排的支出</t>
  </si>
  <si>
    <t xml:space="preserve">  用于社会福利的彩票公益金支出</t>
  </si>
  <si>
    <t xml:space="preserve">  用于体育事业的彩票公益金支出</t>
  </si>
  <si>
    <t xml:space="preserve">  用于其他社会公益事业的彩票公益金支出</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</si>
  <si>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</si>
  <si>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</si>
  <si>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</si>
  <si>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</si>
  <si>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</si>
  <si>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</si>
  <si>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</si>
  <si>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</si>
  <si>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</si>
  <si>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</si>
  <si>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</si>
  <si>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</si>
  <si>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</si>
  <si>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30305</t>
  </si>
  <si>
    <t xml:space="preserve">  生活补助</t>
  </si>
  <si>
    <t>30309</t>
  </si>
  <si>
    <t xml:space="preserve">  奖励金</t>
  </si>
  <si>
    <t>30207</t>
  </si>
  <si>
    <t xml:space="preserve">  邮电费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</si>
  <si>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</si>
  <si>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</si>
  <si>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</si>
  <si>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</si>
  <si>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</si>
  <si>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</si>
  <si>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</si>
  <si>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</si>
  <si>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</si>
  <si>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</si>
  <si>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</si>
  <si>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</si>
  <si>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</si>
  <si>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</si>
  <si>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</si>
  <si>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</si>
  <si>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</si>
  <si>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</si>
  <si>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30231</t>
  </si>
  <si>
    <t xml:space="preserve">  公务用车运行维护费</t>
  </si>
  <si>
    <t>30239</t>
  </si>
  <si>
    <t xml:space="preserve">  其他交通费用</t>
  </si>
  <si>
    <t>30299</t>
  </si>
  <si>
    <t xml:space="preserve">  其他商品和服务支出</t>
  </si>
  <si>
    <t>注明：本单位无国有资本经营预算财政拨款支出，故本表为空。</t>
    <phoneticPr fontId="56" type="noConversion"/>
  </si>
  <si>
    <t>公开部门：重庆市梁平区双桂街道办事处</t>
    <phoneticPr fontId="56" type="noConversion"/>
  </si>
  <si>
    <t>公开部门：重庆市梁平区双桂街道办事处</t>
    <phoneticPr fontId="56" type="noConversion"/>
  </si>
  <si>
    <t>备注：本表反映部门本年度政府性基金预算财政拨款收入支出及结转结余情况。</t>
  </si>
  <si>
    <t>备注：预算数年初部门预算批复数，决算数包括当年财政拨款预算和以前年度结转结余资金安排的实际支出。</t>
  </si>
  <si>
    <t>注：本表反映部门本年度一般公共预算财政拨款基本支出明细情况。</t>
  </si>
  <si>
    <t>备注：本表反映部门本年度一般公共预算财政拨款支出情况。</t>
    <phoneticPr fontId="56" type="noConversion"/>
  </si>
  <si>
    <t>备注：本表反映部门本年度一般公共预算财政拨款、政府性基金预算财政拨款及国有资本经营预算财政拨款的总收支和年末结转结余情况。</t>
  </si>
  <si>
    <t>备注：本表反映部门本年度的总收支和年末结转结余等情况。</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</si>
</sst>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00_);_(* \(#,##0.00\);_(* &quot;-&quot;??_);_(@_)"/>
    <numFmt numFmtId="177" formatCode="0.00_);[Red]\(0.00\)"/>
    <numFmt numFmtId="178" formatCode="_(\$* #,##0_);_(\$* \(#,##0\);_(\$* &quot;-&quot;_);_(@_)"/>
    <numFmt numFmtId="179" formatCode="#,##0.0;[Red]\-#,##0.0"/>
    <numFmt numFmtId="180" formatCode="#,##0.00_ ;[Red]\-#,##0.00\ "/>
  </numFmts>
  <fonts count="66">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b/>
      <sz val="11"/>
      <name val="仿宋"/>
      <family val="3"/>
      <charset val="134"/>
    </font>
    <font>
      <sz val="9"/>
      <name val="宋体"/>
      <family val="3"/>
      <charset val="134"/>
      <scheme val="minor"/>
    </font>
    <font>
      <sz val="12"/>
      <name val="仿宋"/>
      <family val="3"/>
      <charset val="134"/>
    </font>
    <font>
      <sz val="10"/>
      <name val="宋体"/>
      <family val="3"/>
      <charset val="134"/>
    </font>
    <font>
      <b/>
      <sz val="9"/>
      <name val="宋体"/>
      <family val="3"/>
      <charset val="134"/>
      <scheme val="minor"/>
    </font>
    <font>
      <sz val="11"/>
      <name val="方正黑体_GBK"/>
      <family val="4"/>
      <charset val="134"/>
    </font>
    <font>
      <b/>
      <sz val="11"/>
      <name val="方正黑体_GBK"/>
      <family val="4"/>
      <charset val="134"/>
    </font>
    <font>
      <b/>
      <sz val="11"/>
      <name val="方正美黑简体"/>
      <family val="4"/>
      <charset val="134"/>
    </font>
    <font>
      <b/>
      <sz val="12"/>
      <name val="Arial"/>
      <family val="2"/>
    </font>
    <font>
      <b/>
      <sz val="11"/>
      <color theme="1"/>
      <name val="仿宋"/>
      <family val="3"/>
      <charset val="134"/>
    </font>
    <font>
      <b/>
      <sz val="12"/>
      <name val="宋体"/>
      <family val="3"/>
      <charset val="134"/>
    </font>
  </fonts>
  <fills count="28">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right/>
      <top/>
      <bottom style="thin">
        <color rgb="FF000000"/>
      </bottom>
      <diagonal/>
    </border>
  </borders>
  <cellStyleXfs count="598">
    <xf numFmtId="0" fontId="0" fillId="0" borderId="0">
      <alignment vertical="center"/>
    </xf>
    <xf numFmtId="0" fontId="34" fillId="16" borderId="0" applyNumberFormat="0" applyBorder="0" applyAlignment="0" applyProtection="0">
      <alignment vertical="center"/>
    </xf>
    <xf numFmtId="0" fontId="41" fillId="0" borderId="31" applyNumberFormat="0" applyFill="0" applyAlignment="0" applyProtection="0">
      <alignment vertical="center"/>
    </xf>
    <xf numFmtId="0" fontId="32" fillId="3" borderId="0" applyNumberFormat="0" applyBorder="0" applyAlignment="0" applyProtection="0">
      <alignment vertical="center"/>
    </xf>
    <xf numFmtId="0" fontId="41" fillId="0" borderId="31" applyNumberFormat="0" applyFill="0" applyAlignment="0" applyProtection="0">
      <alignment vertical="center"/>
    </xf>
    <xf numFmtId="0" fontId="35" fillId="0" borderId="27" applyNumberFormat="0" applyFill="0" applyAlignment="0" applyProtection="0">
      <alignment vertical="center"/>
    </xf>
    <xf numFmtId="0" fontId="33" fillId="17" borderId="0" applyNumberFormat="0" applyBorder="0" applyAlignment="0" applyProtection="0">
      <alignment vertical="center"/>
    </xf>
    <xf numFmtId="0" fontId="44" fillId="19" borderId="32" applyNumberFormat="0" applyAlignment="0" applyProtection="0">
      <alignment vertical="center"/>
    </xf>
    <xf numFmtId="0" fontId="32" fillId="10"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16" borderId="0" applyNumberFormat="0" applyBorder="0" applyAlignment="0" applyProtection="0">
      <alignment vertical="center"/>
    </xf>
    <xf numFmtId="0" fontId="33" fillId="12" borderId="0" applyNumberFormat="0" applyBorder="0" applyAlignment="0" applyProtection="0">
      <alignment vertical="center"/>
    </xf>
    <xf numFmtId="0" fontId="43" fillId="18" borderId="0" applyNumberFormat="0" applyBorder="0" applyAlignment="0" applyProtection="0">
      <alignment vertical="center"/>
    </xf>
    <xf numFmtId="0" fontId="32" fillId="11"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48"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4" borderId="0" applyNumberFormat="0" applyBorder="0" applyAlignment="0" applyProtection="0">
      <alignment vertical="center"/>
    </xf>
    <xf numFmtId="0" fontId="32" fillId="10" borderId="0" applyNumberFormat="0" applyBorder="0" applyAlignment="0" applyProtection="0">
      <alignment vertical="center"/>
    </xf>
    <xf numFmtId="0" fontId="44" fillId="19" borderId="32" applyNumberFormat="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3" fillId="7" borderId="0" applyNumberFormat="0" applyBorder="0" applyAlignment="0" applyProtection="0">
      <alignment vertical="center"/>
    </xf>
    <xf numFmtId="0" fontId="40" fillId="15" borderId="30" applyNumberFormat="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3" borderId="0" applyNumberFormat="0" applyBorder="0" applyAlignment="0" applyProtection="0">
      <alignment vertical="center"/>
    </xf>
    <xf numFmtId="0" fontId="41" fillId="0" borderId="31" applyNumberFormat="0" applyFill="0" applyAlignment="0" applyProtection="0">
      <alignment vertical="center"/>
    </xf>
    <xf numFmtId="0" fontId="32"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49" fillId="19" borderId="34" applyNumberFormat="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40" fillId="15" borderId="30" applyNumberFormat="0" applyAlignment="0" applyProtection="0">
      <alignment vertical="center"/>
    </xf>
    <xf numFmtId="0" fontId="44" fillId="19" borderId="32" applyNumberFormat="0" applyAlignment="0" applyProtection="0">
      <alignment vertical="center"/>
    </xf>
    <xf numFmtId="0" fontId="32" fillId="9"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1" applyNumberFormat="0" applyFill="0" applyAlignment="0" applyProtection="0">
      <alignment vertical="center"/>
    </xf>
    <xf numFmtId="0" fontId="34" fillId="21" borderId="0" applyNumberFormat="0" applyBorder="0" applyAlignment="0" applyProtection="0">
      <alignment vertical="center"/>
    </xf>
    <xf numFmtId="0" fontId="35" fillId="0" borderId="27" applyNumberFormat="0" applyFill="0" applyAlignment="0" applyProtection="0">
      <alignment vertical="center"/>
    </xf>
    <xf numFmtId="0" fontId="32" fillId="8" borderId="0" applyNumberFormat="0" applyBorder="0" applyAlignment="0" applyProtection="0">
      <alignment vertical="center"/>
    </xf>
    <xf numFmtId="0" fontId="41" fillId="0" borderId="31" applyNumberFormat="0" applyFill="0" applyAlignment="0" applyProtection="0">
      <alignment vertical="center"/>
    </xf>
    <xf numFmtId="0" fontId="32" fillId="8"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176" fontId="47" fillId="0" borderId="0"/>
    <xf numFmtId="0" fontId="41" fillId="0" borderId="31" applyNumberFormat="0" applyFill="0" applyAlignment="0" applyProtection="0">
      <alignment vertical="center"/>
    </xf>
    <xf numFmtId="0" fontId="32" fillId="3" borderId="0" applyNumberFormat="0" applyBorder="0" applyAlignment="0" applyProtection="0">
      <alignment vertical="center"/>
    </xf>
    <xf numFmtId="0" fontId="49" fillId="19" borderId="34" applyNumberFormat="0" applyAlignment="0" applyProtection="0">
      <alignment vertical="center"/>
    </xf>
    <xf numFmtId="0" fontId="33" fillId="21" borderId="0" applyNumberFormat="0" applyBorder="0" applyAlignment="0" applyProtection="0">
      <alignment vertical="center"/>
    </xf>
    <xf numFmtId="0" fontId="41" fillId="0" borderId="31" applyNumberFormat="0" applyFill="0" applyAlignment="0" applyProtection="0">
      <alignment vertical="center"/>
    </xf>
    <xf numFmtId="0" fontId="44" fillId="19" borderId="32" applyNumberFormat="0" applyAlignment="0" applyProtection="0">
      <alignment vertical="center"/>
    </xf>
    <xf numFmtId="0" fontId="33" fillId="16" borderId="0" applyNumberFormat="0" applyBorder="0" applyAlignment="0" applyProtection="0">
      <alignment vertical="center"/>
    </xf>
    <xf numFmtId="0" fontId="44" fillId="19" borderId="32" applyNumberFormat="0" applyAlignment="0" applyProtection="0">
      <alignment vertical="center"/>
    </xf>
    <xf numFmtId="0" fontId="36" fillId="13" borderId="0" applyNumberFormat="0" applyBorder="0" applyAlignment="0" applyProtection="0">
      <alignment vertical="center"/>
    </xf>
    <xf numFmtId="0" fontId="45" fillId="0" borderId="33" applyNumberFormat="0" applyFill="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3" fillId="16" borderId="0" applyNumberFormat="0" applyBorder="0" applyAlignment="0" applyProtection="0">
      <alignment vertical="center"/>
    </xf>
    <xf numFmtId="0" fontId="44" fillId="19" borderId="32" applyNumberFormat="0" applyAlignment="0" applyProtection="0">
      <alignment vertical="center"/>
    </xf>
    <xf numFmtId="0" fontId="32" fillId="13" borderId="0" applyNumberFormat="0" applyBorder="0" applyAlignment="0" applyProtection="0">
      <alignment vertical="center"/>
    </xf>
    <xf numFmtId="0" fontId="44" fillId="19" borderId="32" applyNumberFormat="0" applyAlignment="0" applyProtection="0">
      <alignment vertical="center"/>
    </xf>
    <xf numFmtId="0" fontId="32" fillId="11"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4" fillId="19" borderId="32" applyNumberFormat="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1"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1"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8" fillId="0" borderId="29" applyNumberFormat="0" applyFill="0" applyAlignment="0" applyProtection="0">
      <alignment vertical="center"/>
    </xf>
    <xf numFmtId="0" fontId="36"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1" applyNumberFormat="0" applyFill="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4" fillId="19" borderId="32" applyNumberFormat="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41" fillId="0" borderId="31" applyNumberFormat="0" applyFill="0" applyAlignment="0" applyProtection="0">
      <alignment vertical="center"/>
    </xf>
    <xf numFmtId="0" fontId="49" fillId="19" borderId="34" applyNumberFormat="0" applyAlignment="0" applyProtection="0">
      <alignment vertical="center"/>
    </xf>
    <xf numFmtId="0" fontId="8" fillId="0" borderId="0"/>
    <xf numFmtId="0" fontId="32" fillId="8" borderId="0" applyNumberFormat="0" applyBorder="0" applyAlignment="0" applyProtection="0">
      <alignment vertical="center"/>
    </xf>
    <xf numFmtId="0" fontId="47" fillId="0" borderId="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1" fillId="0" borderId="31" applyNumberFormat="0" applyFill="0" applyAlignment="0" applyProtection="0">
      <alignment vertical="center"/>
    </xf>
    <xf numFmtId="0" fontId="49" fillId="19" borderId="34" applyNumberFormat="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52" fillId="6" borderId="32" applyNumberForma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8" fillId="24" borderId="35"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8" fillId="24" borderId="35"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13" fillId="0" borderId="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4" fillId="21"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4" fillId="19" borderId="32"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0" fillId="15" borderId="30" applyNumberFormat="0" applyAlignment="0" applyProtection="0">
      <alignment vertical="center"/>
    </xf>
    <xf numFmtId="0" fontId="35" fillId="0" borderId="27" applyNumberFormat="0" applyFill="0" applyAlignment="0" applyProtection="0">
      <alignment vertical="center"/>
    </xf>
    <xf numFmtId="0" fontId="32" fillId="8" borderId="0" applyNumberFormat="0" applyBorder="0" applyAlignment="0" applyProtection="0">
      <alignment vertical="center"/>
    </xf>
    <xf numFmtId="0" fontId="40" fillId="15" borderId="30" applyNumberFormat="0" applyAlignment="0" applyProtection="0">
      <alignment vertical="center"/>
    </xf>
    <xf numFmtId="0" fontId="32" fillId="8" borderId="0" applyNumberFormat="0" applyBorder="0" applyAlignment="0" applyProtection="0">
      <alignment vertical="center"/>
    </xf>
    <xf numFmtId="0" fontId="44" fillId="19" borderId="32" applyNumberFormat="0" applyAlignment="0" applyProtection="0">
      <alignment vertical="center"/>
    </xf>
    <xf numFmtId="0" fontId="32" fillId="8" borderId="0" applyNumberFormat="0" applyBorder="0" applyAlignment="0" applyProtection="0">
      <alignment vertical="center"/>
    </xf>
    <xf numFmtId="0" fontId="35" fillId="0" borderId="27"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7"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7"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4" fillId="19" borderId="32" applyNumberFormat="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8" fillId="24" borderId="35" applyNumberFormat="0" applyFon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19" borderId="32" applyNumberFormat="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37" fillId="0" borderId="28" applyNumberFormat="0" applyFill="0" applyAlignment="0" applyProtection="0">
      <alignment vertical="center"/>
    </xf>
    <xf numFmtId="0" fontId="32" fillId="11" borderId="0" applyNumberFormat="0" applyBorder="0" applyAlignment="0" applyProtection="0">
      <alignment vertical="center"/>
    </xf>
    <xf numFmtId="0" fontId="35" fillId="0" borderId="27" applyNumberFormat="0" applyFill="0" applyAlignment="0" applyProtection="0">
      <alignment vertical="center"/>
    </xf>
    <xf numFmtId="0" fontId="32" fillId="11" borderId="0" applyNumberFormat="0" applyBorder="0" applyAlignment="0" applyProtection="0">
      <alignment vertical="center"/>
    </xf>
    <xf numFmtId="0" fontId="35" fillId="0" borderId="27" applyNumberFormat="0" applyFill="0" applyAlignment="0" applyProtection="0">
      <alignment vertical="center"/>
    </xf>
    <xf numFmtId="0" fontId="37" fillId="0" borderId="28" applyNumberFormat="0" applyFill="0" applyAlignment="0" applyProtection="0">
      <alignment vertical="center"/>
    </xf>
    <xf numFmtId="0" fontId="32" fillId="11" borderId="0" applyNumberFormat="0" applyBorder="0" applyAlignment="0" applyProtection="0">
      <alignment vertical="center"/>
    </xf>
    <xf numFmtId="0" fontId="8" fillId="24" borderId="35" applyNumberFormat="0" applyFont="0" applyAlignment="0" applyProtection="0">
      <alignment vertical="center"/>
    </xf>
    <xf numFmtId="0" fontId="32" fillId="11" borderId="0" applyNumberFormat="0" applyBorder="0" applyAlignment="0" applyProtection="0">
      <alignment vertical="center"/>
    </xf>
    <xf numFmtId="0" fontId="42" fillId="0" borderId="0" applyNumberFormat="0" applyFill="0" applyBorder="0" applyAlignment="0" applyProtection="0">
      <alignment vertical="center"/>
    </xf>
    <xf numFmtId="0" fontId="33" fillId="5"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2" fillId="0" borderId="0" applyNumberFormat="0" applyFill="0" applyBorder="0" applyAlignment="0" applyProtection="0">
      <alignment vertical="center"/>
    </xf>
    <xf numFmtId="0" fontId="34" fillId="5" borderId="0" applyNumberFormat="0" applyBorder="0" applyAlignment="0" applyProtection="0">
      <alignment vertical="center"/>
    </xf>
    <xf numFmtId="0" fontId="40" fillId="15" borderId="30"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2" fillId="0" borderId="0" applyNumberFormat="0" applyFill="0" applyBorder="0" applyAlignment="0" applyProtection="0">
      <alignment vertical="center"/>
    </xf>
    <xf numFmtId="0" fontId="51" fillId="0" borderId="0">
      <alignment vertical="center"/>
    </xf>
    <xf numFmtId="0" fontId="33" fillId="7" borderId="0" applyNumberFormat="0" applyBorder="0" applyAlignment="0" applyProtection="0">
      <alignment vertical="center"/>
    </xf>
    <xf numFmtId="0" fontId="42" fillId="0" borderId="0" applyNumberFormat="0" applyFill="0" applyBorder="0" applyAlignment="0" applyProtection="0">
      <alignment vertical="center"/>
    </xf>
    <xf numFmtId="0" fontId="34" fillId="7" borderId="0" applyNumberFormat="0" applyBorder="0" applyAlignment="0" applyProtection="0">
      <alignment vertical="center"/>
    </xf>
    <xf numFmtId="0" fontId="42"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54" fillId="26" borderId="0" applyNumberFormat="0" applyBorder="0" applyAlignment="0" applyProtection="0">
      <alignment vertical="center"/>
    </xf>
    <xf numFmtId="0" fontId="33" fillId="10" borderId="0" applyNumberFormat="0" applyBorder="0" applyAlignment="0" applyProtection="0">
      <alignment vertical="center"/>
    </xf>
    <xf numFmtId="0" fontId="42"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2"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2"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21" borderId="0" applyNumberFormat="0" applyBorder="0" applyAlignment="0" applyProtection="0">
      <alignment vertical="center"/>
    </xf>
    <xf numFmtId="0" fontId="33" fillId="12" borderId="0" applyNumberFormat="0" applyBorder="0" applyAlignment="0" applyProtection="0">
      <alignment vertical="center"/>
    </xf>
    <xf numFmtId="0" fontId="33" fillId="17"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9" fillId="14" borderId="0" applyNumberFormat="0" applyBorder="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9" fillId="14" borderId="0" applyNumberFormat="0" applyBorder="0" applyAlignment="0" applyProtection="0">
      <alignment vertical="center"/>
    </xf>
    <xf numFmtId="0" fontId="37" fillId="0" borderId="28" applyNumberFormat="0" applyFill="0" applyAlignment="0" applyProtection="0">
      <alignment vertical="center"/>
    </xf>
    <xf numFmtId="0" fontId="35" fillId="0" borderId="27" applyNumberFormat="0" applyFill="0" applyAlignment="0" applyProtection="0">
      <alignment vertical="center"/>
    </xf>
    <xf numFmtId="0" fontId="37" fillId="0" borderId="28"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36" fillId="13" borderId="0" applyNumberFormat="0" applyBorder="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36" fillId="13" borderId="0" applyNumberFormat="0" applyBorder="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36" fillId="13" borderId="0" applyNumberFormat="0" applyBorder="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6" fillId="13" borderId="0" applyNumberFormat="0" applyBorder="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27"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35" fillId="0" borderId="27"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27" applyNumberFormat="0" applyFill="0" applyAlignment="0" applyProtection="0">
      <alignment vertical="center"/>
    </xf>
    <xf numFmtId="0" fontId="46"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30" applyNumberFormat="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30" applyNumberFormat="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7" fillId="0" borderId="0"/>
    <xf numFmtId="0" fontId="8" fillId="0" borderId="0"/>
    <xf numFmtId="0" fontId="8" fillId="0" borderId="0"/>
    <xf numFmtId="0" fontId="8" fillId="0" borderId="0"/>
    <xf numFmtId="0" fontId="8" fillId="0" borderId="0"/>
    <xf numFmtId="0" fontId="36" fillId="13" borderId="0" applyNumberFormat="0" applyBorder="0" applyAlignment="0" applyProtection="0">
      <alignment vertical="center"/>
    </xf>
    <xf numFmtId="0" fontId="44" fillId="19" borderId="32" applyNumberFormat="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44" fillId="19" borderId="32"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50" fillId="15" borderId="30"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178" fontId="47" fillId="0" borderId="0"/>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cellStyleXfs>
  <cellXfs count="228">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2" fillId="0" borderId="0" xfId="439" applyFont="1" applyFill="1" applyAlignment="1"/>
    <xf numFmtId="0" fontId="13" fillId="0" borderId="0" xfId="439" applyFont="1" applyFill="1" applyAlignment="1">
      <alignment horizontal="left"/>
    </xf>
    <xf numFmtId="0" fontId="13" fillId="0" borderId="0" xfId="439" applyFont="1" applyFill="1" applyAlignment="1"/>
    <xf numFmtId="0" fontId="13" fillId="0" borderId="0" xfId="439" applyFont="1" applyFill="1" applyAlignment="1">
      <alignment horizontal="center"/>
    </xf>
    <xf numFmtId="0" fontId="14"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3" fillId="0" borderId="0" xfId="439" applyFont="1" applyFill="1" applyAlignment="1">
      <alignment vertical="center"/>
    </xf>
    <xf numFmtId="0" fontId="16" fillId="0" borderId="0" xfId="0" applyNumberFormat="1" applyFont="1" applyFill="1" applyAlignment="1" applyProtection="1">
      <alignment horizontal="centerContinuous"/>
    </xf>
    <xf numFmtId="0" fontId="19" fillId="0" borderId="17" xfId="0" applyFont="1" applyBorder="1">
      <alignment vertical="center"/>
    </xf>
    <xf numFmtId="0" fontId="21"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3" fillId="0" borderId="0" xfId="438" applyFont="1" applyFill="1" applyAlignment="1">
      <alignment horizontal="left" vertical="center"/>
    </xf>
    <xf numFmtId="0" fontId="23" fillId="0" borderId="0" xfId="438" applyFont="1" applyFill="1" applyAlignment="1">
      <alignment horizontal="left"/>
    </xf>
    <xf numFmtId="0" fontId="23"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6" fillId="0" borderId="0" xfId="438" applyFont="1" applyFill="1" applyAlignment="1">
      <alignment horizontal="left" vertical="center"/>
    </xf>
    <xf numFmtId="0" fontId="26" fillId="0" borderId="0" xfId="438" applyFont="1" applyFill="1" applyAlignment="1">
      <alignment horizontal="left"/>
    </xf>
    <xf numFmtId="0" fontId="26" fillId="0" borderId="0" xfId="438" applyFont="1" applyFill="1" applyAlignment="1"/>
    <xf numFmtId="0" fontId="26" fillId="0" borderId="0" xfId="438" applyFont="1" applyFill="1"/>
    <xf numFmtId="0" fontId="13" fillId="0" borderId="0" xfId="0" applyFont="1" applyFill="1" applyAlignment="1">
      <alignment horizontal="center"/>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7" fillId="0" borderId="14" xfId="0" applyFont="1" applyFill="1" applyBorder="1" applyAlignment="1">
      <alignment horizontal="left" vertical="center"/>
    </xf>
    <xf numFmtId="0" fontId="27" fillId="0" borderId="15" xfId="0" applyFont="1" applyFill="1" applyBorder="1" applyAlignment="1">
      <alignment horizontal="right" vertical="center" shrinkToFit="1"/>
    </xf>
    <xf numFmtId="0" fontId="27" fillId="0" borderId="15" xfId="0" applyFont="1" applyFill="1" applyBorder="1" applyAlignment="1">
      <alignment horizontal="left" vertical="center"/>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29" fillId="0" borderId="15" xfId="0" applyFont="1" applyFill="1" applyBorder="1" applyAlignment="1">
      <alignment horizontal="left" vertical="center"/>
    </xf>
    <xf numFmtId="0" fontId="29"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30" fillId="0" borderId="0" xfId="438" applyFont="1" applyFill="1"/>
    <xf numFmtId="177" fontId="30" fillId="0" borderId="0" xfId="438" applyNumberFormat="1" applyFont="1" applyFill="1"/>
    <xf numFmtId="0" fontId="14"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1"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0" fontId="31" fillId="0" borderId="1" xfId="0" applyFont="1" applyFill="1" applyBorder="1" applyAlignment="1">
      <alignment horizontal="left" vertical="center" shrinkToFit="1"/>
    </xf>
    <xf numFmtId="40" fontId="31" fillId="0" borderId="1" xfId="438" applyNumberFormat="1" applyFont="1" applyFill="1" applyBorder="1" applyAlignment="1">
      <alignment horizontal="left" vertical="center" shrinkToFit="1"/>
    </xf>
    <xf numFmtId="0" fontId="26" fillId="0" borderId="1" xfId="438" applyFont="1" applyFill="1" applyBorder="1" applyAlignment="1">
      <alignment vertical="center"/>
    </xf>
    <xf numFmtId="40" fontId="3" fillId="0" borderId="26"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25" xfId="438" applyNumberFormat="1" applyFont="1" applyFill="1" applyBorder="1" applyAlignment="1">
      <alignment horizontal="center" vertical="center" shrinkToFit="1"/>
    </xf>
    <xf numFmtId="40" fontId="7" fillId="0" borderId="25"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6" fillId="0" borderId="0" xfId="438" applyNumberFormat="1" applyFont="1" applyFill="1" applyAlignment="1">
      <alignment horizontal="right"/>
    </xf>
    <xf numFmtId="177" fontId="26" fillId="0" borderId="0" xfId="438" applyNumberFormat="1" applyFont="1" applyFill="1"/>
    <xf numFmtId="40" fontId="3" fillId="0" borderId="0" xfId="438" quotePrefix="1" applyNumberFormat="1" applyFont="1" applyFill="1" applyAlignment="1">
      <alignment horizontal="right" vertical="center" shrinkToFit="1"/>
    </xf>
    <xf numFmtId="40" fontId="31" fillId="0" borderId="12" xfId="438" quotePrefix="1" applyNumberFormat="1" applyFont="1" applyFill="1" applyBorder="1" applyAlignment="1">
      <alignment horizontal="left" vertical="center" shrinkToFit="1"/>
    </xf>
    <xf numFmtId="40" fontId="31" fillId="0" borderId="24"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38" quotePrefix="1" applyNumberFormat="1" applyFont="1" applyFill="1" applyBorder="1" applyAlignment="1">
      <alignment horizontal="center" vertical="center" shrinkToFit="1"/>
    </xf>
    <xf numFmtId="40" fontId="31"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179" fontId="3" fillId="0" borderId="13" xfId="438" applyNumberFormat="1" applyFont="1" applyFill="1" applyBorder="1" applyAlignment="1">
      <alignment horizontal="right" vertical="center" shrinkToFit="1"/>
    </xf>
    <xf numFmtId="0" fontId="31" fillId="0" borderId="1" xfId="0" quotePrefix="1" applyFont="1" applyFill="1" applyBorder="1" applyAlignment="1">
      <alignment horizontal="left" vertical="center" shrinkToFit="1"/>
    </xf>
    <xf numFmtId="0" fontId="31" fillId="0" borderId="25" xfId="0" applyFont="1" applyFill="1" applyBorder="1" applyAlignment="1">
      <alignment horizontal="left" vertical="center" shrinkToFit="1"/>
    </xf>
    <xf numFmtId="0" fontId="3" fillId="0" borderId="1" xfId="438" applyFont="1" applyFill="1" applyBorder="1" applyAlignment="1">
      <alignment vertical="center"/>
    </xf>
    <xf numFmtId="0" fontId="1" fillId="0" borderId="1" xfId="0" applyFont="1" applyFill="1" applyBorder="1" applyAlignment="1">
      <alignment horizontal="right"/>
    </xf>
    <xf numFmtId="0" fontId="31" fillId="0" borderId="1" xfId="0" applyFont="1" applyFill="1" applyBorder="1" applyAlignment="1">
      <alignment horizontal="left"/>
    </xf>
    <xf numFmtId="0" fontId="31" fillId="0" borderId="1" xfId="0" applyFont="1" applyFill="1" applyBorder="1" applyAlignment="1"/>
    <xf numFmtId="0" fontId="31" fillId="0" borderId="1" xfId="0" applyFont="1" applyFill="1" applyBorder="1" applyAlignment="1">
      <alignment horizontal="right"/>
    </xf>
    <xf numFmtId="0" fontId="55" fillId="0" borderId="1" xfId="0" applyFont="1" applyFill="1" applyBorder="1" applyAlignment="1">
      <alignment horizontal="left" vertical="center" shrinkToFit="1"/>
    </xf>
    <xf numFmtId="0" fontId="55" fillId="0" borderId="1" xfId="0" applyFont="1" applyFill="1" applyBorder="1" applyAlignment="1">
      <alignment horizontal="right" vertical="center" shrinkToFit="1"/>
    </xf>
    <xf numFmtId="0" fontId="59" fillId="0" borderId="0" xfId="0" applyFont="1" applyFill="1" applyAlignment="1"/>
    <xf numFmtId="0" fontId="55" fillId="0" borderId="1" xfId="438" applyFont="1" applyFill="1" applyBorder="1" applyAlignment="1">
      <alignment vertical="center"/>
    </xf>
    <xf numFmtId="0" fontId="55" fillId="0" borderId="1" xfId="0" applyFont="1" applyFill="1" applyBorder="1" applyAlignment="1"/>
    <xf numFmtId="0" fontId="59" fillId="0" borderId="1" xfId="0" applyFont="1" applyFill="1" applyBorder="1" applyAlignment="1">
      <alignment horizontal="right"/>
    </xf>
    <xf numFmtId="0" fontId="55" fillId="0" borderId="1" xfId="0" applyFont="1" applyFill="1" applyBorder="1" applyAlignment="1">
      <alignment horizontal="left"/>
    </xf>
    <xf numFmtId="0" fontId="55" fillId="0" borderId="1" xfId="0" applyFont="1" applyFill="1" applyBorder="1" applyAlignment="1">
      <alignment horizontal="right"/>
    </xf>
    <xf numFmtId="0" fontId="55"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31" fillId="0" borderId="1" xfId="0" applyNumberFormat="1" applyFont="1" applyFill="1" applyBorder="1" applyAlignment="1">
      <alignment horizontal="right" vertical="center" shrinkToFit="1"/>
    </xf>
    <xf numFmtId="0" fontId="55" fillId="0" borderId="1" xfId="0" applyNumberFormat="1" applyFont="1" applyFill="1" applyBorder="1" applyAlignment="1">
      <alignment horizontal="right" vertical="center"/>
    </xf>
    <xf numFmtId="0" fontId="31" fillId="0" borderId="1" xfId="0" applyNumberFormat="1" applyFont="1" applyFill="1" applyBorder="1" applyAlignment="1">
      <alignment horizontal="right" vertical="center"/>
    </xf>
    <xf numFmtId="4" fontId="31" fillId="0" borderId="1" xfId="0" applyNumberFormat="1" applyFont="1" applyFill="1" applyBorder="1" applyAlignment="1">
      <alignment vertical="center" shrinkToFit="1"/>
    </xf>
    <xf numFmtId="0" fontId="31" fillId="0" borderId="1" xfId="0" applyFont="1" applyFill="1" applyBorder="1" applyAlignment="1">
      <alignment vertical="center" shrinkToFit="1"/>
    </xf>
    <xf numFmtId="0" fontId="31" fillId="0" borderId="10" xfId="0" applyFont="1" applyFill="1" applyBorder="1" applyAlignment="1">
      <alignment horizontal="left" vertical="center" shrinkToFit="1"/>
    </xf>
    <xf numFmtId="0" fontId="31" fillId="0" borderId="10" xfId="0" quotePrefix="1" applyFont="1" applyFill="1" applyBorder="1" applyAlignment="1">
      <alignment horizontal="left" vertical="center" shrinkToFit="1"/>
    </xf>
    <xf numFmtId="4" fontId="31" fillId="0" borderId="10" xfId="0" applyNumberFormat="1" applyFont="1" applyFill="1" applyBorder="1" applyAlignment="1">
      <alignment vertical="center" shrinkToFit="1"/>
    </xf>
    <xf numFmtId="0" fontId="31" fillId="0" borderId="10" xfId="0" applyFont="1" applyFill="1" applyBorder="1" applyAlignment="1">
      <alignment vertical="center" shrinkToFit="1"/>
    </xf>
    <xf numFmtId="0" fontId="31" fillId="0" borderId="1" xfId="438" applyFont="1" applyFill="1" applyBorder="1" applyAlignment="1">
      <alignment vertical="center"/>
    </xf>
    <xf numFmtId="0" fontId="31" fillId="0" borderId="1" xfId="438" applyFont="1" applyFill="1" applyBorder="1"/>
    <xf numFmtId="0" fontId="31" fillId="0" borderId="1" xfId="0" applyFont="1" applyFill="1" applyBorder="1" applyAlignment="1">
      <alignment vertical="center"/>
    </xf>
    <xf numFmtId="4" fontId="55" fillId="0" borderId="1" xfId="0" applyNumberFormat="1" applyFont="1" applyFill="1" applyBorder="1" applyAlignment="1">
      <alignment vertical="center" shrinkToFit="1"/>
    </xf>
    <xf numFmtId="0" fontId="55" fillId="0" borderId="1" xfId="0" applyFont="1" applyFill="1" applyBorder="1" applyAlignment="1">
      <alignment vertical="center" shrinkToFit="1"/>
    </xf>
    <xf numFmtId="0" fontId="55" fillId="0" borderId="1" xfId="0" applyNumberFormat="1" applyFont="1" applyFill="1" applyBorder="1" applyAlignment="1">
      <alignment vertical="center" shrinkToFit="1"/>
    </xf>
    <xf numFmtId="0" fontId="31" fillId="0" borderId="1" xfId="0" applyNumberFormat="1" applyFont="1" applyFill="1" applyBorder="1" applyAlignment="1">
      <alignment vertical="center" shrinkToFit="1"/>
    </xf>
    <xf numFmtId="4" fontId="62" fillId="0" borderId="1" xfId="0" applyNumberFormat="1" applyFont="1" applyFill="1" applyBorder="1" applyAlignment="1">
      <alignment vertical="center" shrinkToFit="1"/>
    </xf>
    <xf numFmtId="0" fontId="27" fillId="0" borderId="36" xfId="0" applyFont="1" applyFill="1" applyBorder="1" applyAlignment="1">
      <alignment horizontal="right" vertical="center" shrinkToFit="1"/>
    </xf>
    <xf numFmtId="0" fontId="27" fillId="0" borderId="25" xfId="0" applyFont="1" applyFill="1" applyBorder="1" applyAlignment="1">
      <alignment horizontal="left" vertical="center"/>
    </xf>
    <xf numFmtId="0" fontId="27" fillId="0" borderId="1" xfId="0" applyFont="1" applyFill="1" applyBorder="1" applyAlignment="1">
      <alignment horizontal="left" vertical="center"/>
    </xf>
    <xf numFmtId="0" fontId="27" fillId="0" borderId="1" xfId="0" applyFont="1" applyFill="1" applyBorder="1" applyAlignment="1">
      <alignment horizontal="right" vertical="center" shrinkToFit="1"/>
    </xf>
    <xf numFmtId="0" fontId="3" fillId="0" borderId="1" xfId="438" applyNumberFormat="1" applyFont="1" applyFill="1" applyBorder="1" applyAlignment="1" applyProtection="1">
      <alignment horizontal="left" vertical="center" shrinkToFit="1"/>
    </xf>
    <xf numFmtId="0" fontId="3" fillId="0" borderId="1" xfId="438" applyNumberFormat="1" applyFont="1" applyFill="1" applyBorder="1" applyAlignment="1" applyProtection="1">
      <alignment vertical="center" shrinkToFit="1"/>
    </xf>
    <xf numFmtId="0" fontId="55" fillId="0" borderId="1" xfId="438" applyNumberFormat="1" applyFont="1" applyFill="1" applyBorder="1" applyAlignment="1" applyProtection="1">
      <alignment horizontal="left" vertical="center" shrinkToFit="1"/>
    </xf>
    <xf numFmtId="40" fontId="55" fillId="0" borderId="1" xfId="438" applyNumberFormat="1" applyFont="1" applyFill="1" applyBorder="1" applyAlignment="1">
      <alignment vertical="center" shrinkToFit="1"/>
    </xf>
    <xf numFmtId="0" fontId="63" fillId="0" borderId="0" xfId="438" applyFont="1" applyFill="1"/>
    <xf numFmtId="0" fontId="55" fillId="0" borderId="1" xfId="438" applyNumberFormat="1" applyFont="1" applyFill="1" applyBorder="1" applyAlignment="1" applyProtection="1">
      <alignment vertical="center" shrinkToFit="1"/>
    </xf>
    <xf numFmtId="0" fontId="64" fillId="0" borderId="16" xfId="0" applyFont="1" applyBorder="1">
      <alignment vertical="center"/>
    </xf>
    <xf numFmtId="0" fontId="64" fillId="0" borderId="17" xfId="0" applyFont="1" applyBorder="1">
      <alignment vertical="center"/>
    </xf>
    <xf numFmtId="0" fontId="20" fillId="0" borderId="15" xfId="0" applyFont="1" applyFill="1" applyBorder="1" applyAlignment="1">
      <alignment horizontal="right" vertical="center" shrinkToFit="1"/>
    </xf>
    <xf numFmtId="0" fontId="55" fillId="0" borderId="1" xfId="439" applyFont="1" applyFill="1" applyBorder="1" applyAlignment="1">
      <alignment horizontal="left" vertical="center"/>
    </xf>
    <xf numFmtId="0" fontId="55" fillId="0" borderId="1" xfId="439" applyFont="1" applyFill="1" applyBorder="1" applyAlignment="1">
      <alignment vertical="center"/>
    </xf>
    <xf numFmtId="4" fontId="55" fillId="0" borderId="1" xfId="439" applyNumberFormat="1" applyFont="1" applyFill="1" applyBorder="1" applyAlignment="1">
      <alignment vertical="center"/>
    </xf>
    <xf numFmtId="0" fontId="65" fillId="0" borderId="0" xfId="439" applyFont="1" applyFill="1" applyAlignment="1"/>
    <xf numFmtId="0" fontId="31" fillId="0" borderId="1" xfId="439" applyFont="1" applyFill="1" applyBorder="1" applyAlignment="1">
      <alignment vertical="center"/>
    </xf>
    <xf numFmtId="0" fontId="31" fillId="0" borderId="0" xfId="439" applyFont="1" applyFill="1" applyBorder="1" applyAlignment="1">
      <alignment horizontal="left" vertical="center"/>
    </xf>
    <xf numFmtId="0" fontId="8" fillId="2" borderId="37" xfId="0" applyFont="1" applyFill="1" applyBorder="1" applyAlignment="1">
      <alignment vertical="center"/>
    </xf>
    <xf numFmtId="4" fontId="58" fillId="2" borderId="8" xfId="0" applyNumberFormat="1" applyFont="1" applyFill="1" applyBorder="1" applyAlignment="1">
      <alignment horizontal="right" vertical="center" shrinkToFit="1"/>
    </xf>
    <xf numFmtId="0" fontId="58" fillId="2" borderId="8" xfId="0" applyNumberFormat="1" applyFont="1" applyFill="1" applyBorder="1" applyAlignment="1">
      <alignment horizontal="right" vertical="center" shrinkToFit="1"/>
    </xf>
    <xf numFmtId="0" fontId="27" fillId="27" borderId="15" xfId="0" applyFont="1" applyFill="1" applyBorder="1" applyAlignment="1">
      <alignment horizontal="right" vertical="center" shrinkToFit="1"/>
    </xf>
    <xf numFmtId="40" fontId="55" fillId="0" borderId="23" xfId="438" applyNumberFormat="1" applyFont="1" applyFill="1" applyBorder="1" applyAlignment="1">
      <alignment horizontal="right" vertical="center" shrinkToFit="1"/>
    </xf>
    <xf numFmtId="40" fontId="55" fillId="0" borderId="1" xfId="438" applyNumberFormat="1" applyFont="1" applyFill="1" applyBorder="1" applyAlignment="1">
      <alignment horizontal="right" vertical="center" shrinkToFit="1"/>
    </xf>
    <xf numFmtId="0" fontId="57" fillId="0" borderId="36" xfId="0" applyFont="1" applyFill="1" applyBorder="1" applyAlignment="1">
      <alignment horizontal="left" vertical="center"/>
    </xf>
    <xf numFmtId="0" fontId="15" fillId="0" borderId="36" xfId="0" applyFont="1" applyFill="1" applyBorder="1" applyAlignment="1">
      <alignment horizontal="left" vertical="center"/>
    </xf>
    <xf numFmtId="0" fontId="64" fillId="27" borderId="16" xfId="0" applyFont="1" applyFill="1" applyBorder="1">
      <alignment vertical="center"/>
    </xf>
    <xf numFmtId="0" fontId="19" fillId="27" borderId="17" xfId="0" applyFont="1" applyFill="1" applyBorder="1">
      <alignment vertical="center"/>
    </xf>
    <xf numFmtId="0" fontId="61" fillId="0" borderId="1" xfId="439" applyFont="1" applyFill="1" applyBorder="1" applyAlignment="1">
      <alignment vertical="center"/>
    </xf>
    <xf numFmtId="4" fontId="61" fillId="0" borderId="1" xfId="439" applyNumberFormat="1" applyFont="1" applyFill="1" applyBorder="1" applyAlignment="1">
      <alignment vertical="center"/>
    </xf>
    <xf numFmtId="4" fontId="31" fillId="2" borderId="8" xfId="0" applyNumberFormat="1" applyFont="1" applyFill="1" applyBorder="1" applyAlignment="1">
      <alignment horizontal="right" vertical="center"/>
    </xf>
    <xf numFmtId="180" fontId="63" fillId="0" borderId="0" xfId="438" applyNumberFormat="1" applyFont="1" applyFill="1"/>
    <xf numFmtId="180" fontId="23" fillId="0" borderId="0" xfId="438" applyNumberFormat="1" applyFont="1" applyFill="1"/>
    <xf numFmtId="179" fontId="3" fillId="0" borderId="1" xfId="438" applyNumberFormat="1" applyFont="1" applyFill="1" applyBorder="1" applyAlignment="1">
      <alignment horizontal="right" vertical="center" shrinkToFit="1"/>
    </xf>
    <xf numFmtId="49" fontId="3" fillId="0" borderId="1" xfId="438" applyNumberFormat="1" applyFont="1" applyFill="1" applyBorder="1" applyAlignment="1">
      <alignment horizontal="right" vertical="center" shrinkToFit="1"/>
    </xf>
    <xf numFmtId="49" fontId="55" fillId="0" borderId="1" xfId="438" applyNumberFormat="1" applyFont="1" applyFill="1" applyBorder="1" applyAlignment="1">
      <alignment horizontal="right" vertical="center" shrinkToFit="1"/>
    </xf>
    <xf numFmtId="49" fontId="55" fillId="0" borderId="1" xfId="439" applyNumberFormat="1" applyFont="1" applyFill="1" applyBorder="1" applyAlignment="1">
      <alignment horizontal="right" vertical="center"/>
    </xf>
    <xf numFmtId="49" fontId="3" fillId="0" borderId="1" xfId="439" applyNumberFormat="1" applyFont="1" applyFill="1" applyBorder="1" applyAlignment="1">
      <alignment horizontal="right" vertical="center"/>
    </xf>
    <xf numFmtId="0" fontId="31" fillId="0" borderId="0" xfId="438" applyFont="1" applyFill="1" applyAlignment="1">
      <alignmen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7" fillId="0" borderId="9" xfId="0" applyFont="1" applyFill="1" applyBorder="1" applyAlignment="1">
      <alignment horizontal="left" vertical="center"/>
    </xf>
    <xf numFmtId="0" fontId="15"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0"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2" fillId="0" borderId="20" xfId="0" applyFont="1" applyFill="1" applyBorder="1" applyAlignment="1">
      <alignment horizontal="center" vertical="center" shrinkToFit="1"/>
    </xf>
    <xf numFmtId="0" fontId="62" fillId="0" borderId="21" xfId="0" applyFont="1" applyFill="1" applyBorder="1" applyAlignment="1">
      <alignment horizontal="center" vertical="center" shrinkToFit="1"/>
    </xf>
    <xf numFmtId="0" fontId="27" fillId="0" borderId="19" xfId="0" applyFont="1" applyFill="1" applyBorder="1" applyAlignment="1">
      <alignment horizontal="left"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5" xfId="0" applyFont="1" applyFill="1" applyBorder="1" applyAlignment="1">
      <alignment horizontal="center" vertical="center"/>
    </xf>
    <xf numFmtId="0" fontId="24" fillId="0" borderId="0" xfId="438" quotePrefix="1" applyFont="1" applyFill="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5"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61"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58" fillId="2" borderId="0"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1"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6"/>
  <sheetViews>
    <sheetView topLeftCell="A13" workbookViewId="0">
      <selection activeCell="H20" sqref="H20"/>
    </sheetView>
  </sheetViews>
  <sheetFormatPr defaultColWidth="13" defaultRowHeight="12.75"/>
  <cols>
    <col min="1" max="1" width="41.83203125" style="65" customWidth="1"/>
    <col min="2" max="2" width="22.83203125" style="66" customWidth="1"/>
    <col min="3" max="3" width="41.83203125" style="65" customWidth="1"/>
    <col min="4" max="4" width="27.1640625" style="66" customWidth="1"/>
    <col min="5" max="221" width="9.33203125" style="65" customWidth="1"/>
    <col min="222" max="222" width="25" style="65" customWidth="1"/>
    <col min="223" max="223" width="7.83203125" style="65" customWidth="1"/>
    <col min="224" max="16384" width="13" style="65"/>
  </cols>
  <sheetData>
    <row r="1" spans="1:4" ht="30" customHeight="1">
      <c r="A1" s="169" t="s">
        <v>0</v>
      </c>
      <c r="B1" s="170"/>
      <c r="C1" s="170"/>
      <c r="D1" s="170"/>
    </row>
    <row r="2" spans="1:4" ht="14.25" customHeight="1">
      <c r="A2" s="3"/>
      <c r="B2" s="67"/>
      <c r="C2" s="67"/>
      <c r="D2" s="87" t="s">
        <v>1</v>
      </c>
    </row>
    <row r="3" spans="1:4" ht="14.25" customHeight="1">
      <c r="A3" s="171" t="s">
        <v>488</v>
      </c>
      <c r="B3" s="172"/>
      <c r="C3" s="68"/>
      <c r="D3" s="87" t="s">
        <v>2</v>
      </c>
    </row>
    <row r="4" spans="1:4" ht="21" customHeight="1">
      <c r="A4" s="173" t="s">
        <v>3</v>
      </c>
      <c r="B4" s="174"/>
      <c r="C4" s="173" t="s">
        <v>4</v>
      </c>
      <c r="D4" s="174"/>
    </row>
    <row r="5" spans="1:4" ht="21" customHeight="1">
      <c r="A5" s="69" t="s">
        <v>5</v>
      </c>
      <c r="B5" s="69" t="s">
        <v>6</v>
      </c>
      <c r="C5" s="69" t="s">
        <v>5</v>
      </c>
      <c r="D5" s="69" t="s">
        <v>6</v>
      </c>
    </row>
    <row r="6" spans="1:4" ht="21" customHeight="1">
      <c r="A6" s="88" t="s">
        <v>7</v>
      </c>
      <c r="B6" s="71">
        <v>4891.41</v>
      </c>
      <c r="C6" s="11" t="s">
        <v>8</v>
      </c>
      <c r="D6" s="71">
        <v>1509.86</v>
      </c>
    </row>
    <row r="7" spans="1:4" ht="21" customHeight="1">
      <c r="A7" s="70" t="s">
        <v>9</v>
      </c>
      <c r="B7" s="71">
        <v>149.51</v>
      </c>
      <c r="C7" s="74" t="s">
        <v>171</v>
      </c>
      <c r="D7" s="94">
        <v>17.899999999999999</v>
      </c>
    </row>
    <row r="8" spans="1:4" ht="21" customHeight="1">
      <c r="A8" s="70" t="s">
        <v>10</v>
      </c>
      <c r="B8" s="71"/>
      <c r="C8" s="74" t="s">
        <v>173</v>
      </c>
      <c r="D8" s="71">
        <v>144.21</v>
      </c>
    </row>
    <row r="9" spans="1:4" ht="21" customHeight="1">
      <c r="A9" s="70" t="s">
        <v>11</v>
      </c>
      <c r="B9" s="71"/>
      <c r="C9" s="74" t="s">
        <v>175</v>
      </c>
      <c r="D9" s="71">
        <v>1.47</v>
      </c>
    </row>
    <row r="10" spans="1:4" ht="21" customHeight="1">
      <c r="A10" s="70" t="s">
        <v>12</v>
      </c>
      <c r="B10" s="72"/>
      <c r="C10" s="74" t="s">
        <v>177</v>
      </c>
      <c r="D10" s="72">
        <v>44.58</v>
      </c>
    </row>
    <row r="11" spans="1:4" ht="21" customHeight="1">
      <c r="A11" s="70" t="s">
        <v>13</v>
      </c>
      <c r="B11" s="73"/>
      <c r="C11" s="74" t="s">
        <v>179</v>
      </c>
      <c r="D11" s="73">
        <v>821.11</v>
      </c>
    </row>
    <row r="12" spans="1:4" ht="21" customHeight="1">
      <c r="A12" s="89" t="s">
        <v>14</v>
      </c>
      <c r="B12" s="73"/>
      <c r="C12" s="74" t="s">
        <v>181</v>
      </c>
      <c r="D12" s="73">
        <v>156.53</v>
      </c>
    </row>
    <row r="13" spans="1:4" ht="21" customHeight="1">
      <c r="A13" s="75" t="s">
        <v>15</v>
      </c>
      <c r="B13" s="73"/>
      <c r="C13" s="74" t="s">
        <v>183</v>
      </c>
      <c r="D13" s="73">
        <v>100.47</v>
      </c>
    </row>
    <row r="14" spans="1:4" ht="21" customHeight="1">
      <c r="A14" s="75"/>
      <c r="B14" s="73"/>
      <c r="C14" s="74" t="s">
        <v>185</v>
      </c>
      <c r="D14" s="73">
        <v>232.32</v>
      </c>
    </row>
    <row r="15" spans="1:4" ht="21" customHeight="1">
      <c r="A15" s="75"/>
      <c r="B15" s="73"/>
      <c r="C15" s="74" t="s">
        <v>187</v>
      </c>
      <c r="D15" s="73">
        <v>1205.01</v>
      </c>
    </row>
    <row r="16" spans="1:4" ht="21" customHeight="1">
      <c r="A16" s="75"/>
      <c r="B16" s="73"/>
      <c r="C16" s="74" t="s">
        <v>189</v>
      </c>
      <c r="D16" s="73">
        <v>266.76</v>
      </c>
    </row>
    <row r="17" spans="1:4" ht="21" customHeight="1">
      <c r="A17" s="76"/>
      <c r="B17" s="73"/>
      <c r="C17" s="95" t="s">
        <v>191</v>
      </c>
      <c r="D17" s="73">
        <v>474.73</v>
      </c>
    </row>
    <row r="18" spans="1:4" ht="21" customHeight="1">
      <c r="A18" s="44"/>
      <c r="B18" s="73"/>
      <c r="C18" s="96" t="s">
        <v>193</v>
      </c>
      <c r="D18" s="73">
        <v>36.479999999999997</v>
      </c>
    </row>
    <row r="19" spans="1:4" ht="21" customHeight="1">
      <c r="A19" s="77"/>
      <c r="B19" s="78"/>
      <c r="C19" s="74" t="s">
        <v>195</v>
      </c>
      <c r="D19" s="163">
        <v>56.5</v>
      </c>
    </row>
    <row r="20" spans="1:4" ht="21" customHeight="1">
      <c r="A20" s="91" t="s">
        <v>16</v>
      </c>
      <c r="B20" s="152">
        <f>SUM(B6:B19)</f>
        <v>5040.92</v>
      </c>
      <c r="C20" s="79" t="s">
        <v>17</v>
      </c>
      <c r="D20" s="80">
        <f>SUM(D6:D19)</f>
        <v>5067.93</v>
      </c>
    </row>
    <row r="21" spans="1:4" ht="21" customHeight="1">
      <c r="A21" s="92" t="s">
        <v>18</v>
      </c>
      <c r="B21" s="73"/>
      <c r="C21" s="93" t="s">
        <v>19</v>
      </c>
      <c r="D21" s="73"/>
    </row>
    <row r="22" spans="1:4" ht="21" customHeight="1">
      <c r="A22" s="93" t="s">
        <v>20</v>
      </c>
      <c r="B22" s="73">
        <v>27.01</v>
      </c>
      <c r="C22" s="93" t="s">
        <v>21</v>
      </c>
      <c r="D22" s="73"/>
    </row>
    <row r="23" spans="1:4" ht="21" customHeight="1">
      <c r="A23" s="93" t="s">
        <v>22</v>
      </c>
      <c r="B23" s="153">
        <f>SUM(B20:B22)</f>
        <v>5067.93</v>
      </c>
      <c r="C23" s="81" t="s">
        <v>22</v>
      </c>
      <c r="D23" s="82">
        <f>D20</f>
        <v>5067.93</v>
      </c>
    </row>
    <row r="24" spans="1:4" ht="21" customHeight="1">
      <c r="A24" s="168" t="s">
        <v>495</v>
      </c>
      <c r="B24" s="83"/>
      <c r="C24" s="31"/>
      <c r="D24" s="83"/>
    </row>
    <row r="25" spans="1:4" ht="21" customHeight="1">
      <c r="A25" s="31" t="s">
        <v>23</v>
      </c>
      <c r="B25" s="83"/>
      <c r="C25" s="31"/>
      <c r="D25" s="83"/>
    </row>
    <row r="26" spans="1:4" ht="21" customHeight="1">
      <c r="A26" s="45"/>
      <c r="B26" s="84"/>
      <c r="C26" s="45"/>
      <c r="D26" s="84"/>
    </row>
    <row r="27" spans="1:4" ht="21" customHeight="1">
      <c r="A27" s="45"/>
      <c r="B27" s="84"/>
      <c r="C27" s="45"/>
      <c r="D27" s="84"/>
    </row>
    <row r="28" spans="1:4" ht="21" customHeight="1">
      <c r="A28" s="45"/>
      <c r="B28" s="84"/>
      <c r="C28" s="45"/>
      <c r="D28" s="84"/>
    </row>
    <row r="29" spans="1:4" ht="21" customHeight="1">
      <c r="A29" s="45"/>
      <c r="B29" s="84"/>
      <c r="C29" s="45"/>
      <c r="D29" s="84"/>
    </row>
    <row r="30" spans="1:4" ht="21" customHeight="1">
      <c r="A30" s="45"/>
      <c r="B30" s="84"/>
      <c r="C30" s="45"/>
      <c r="D30" s="84"/>
    </row>
    <row r="31" spans="1:4" ht="21" customHeight="1">
      <c r="A31" s="45"/>
      <c r="B31" s="84"/>
      <c r="C31" s="45"/>
      <c r="D31" s="84"/>
    </row>
    <row r="32" spans="1:4" ht="21" customHeight="1">
      <c r="A32" s="45"/>
      <c r="B32" s="84"/>
      <c r="C32" s="45"/>
      <c r="D32" s="84"/>
    </row>
    <row r="33" spans="1:4" ht="14.25">
      <c r="A33" s="45"/>
      <c r="B33" s="84"/>
      <c r="C33" s="45"/>
      <c r="D33" s="84"/>
    </row>
    <row r="34" spans="1:4" ht="14.25">
      <c r="A34" s="51"/>
      <c r="B34" s="85"/>
      <c r="C34" s="51"/>
      <c r="D34" s="85"/>
    </row>
    <row r="35" spans="1:4" ht="14.25">
      <c r="A35" s="51"/>
      <c r="B35" s="85"/>
      <c r="C35" s="51"/>
      <c r="D35" s="85"/>
    </row>
    <row r="36" spans="1:4" ht="14.25">
      <c r="A36" s="51"/>
      <c r="B36" s="85"/>
      <c r="C36" s="51"/>
      <c r="D36" s="85"/>
    </row>
    <row r="37" spans="1:4" ht="14.25">
      <c r="A37" s="51"/>
      <c r="B37" s="85"/>
      <c r="C37" s="51"/>
      <c r="D37" s="85"/>
    </row>
    <row r="38" spans="1:4" ht="14.25">
      <c r="A38" s="51"/>
      <c r="B38" s="85"/>
      <c r="C38" s="51"/>
      <c r="D38" s="85"/>
    </row>
    <row r="39" spans="1:4" ht="14.25">
      <c r="A39" s="51"/>
      <c r="B39" s="85"/>
      <c r="C39" s="51"/>
      <c r="D39" s="85"/>
    </row>
    <row r="40" spans="1:4" ht="14.25">
      <c r="A40" s="51"/>
      <c r="B40" s="85"/>
      <c r="C40" s="51"/>
      <c r="D40" s="85"/>
    </row>
    <row r="41" spans="1:4" ht="14.25">
      <c r="A41" s="51"/>
      <c r="B41" s="85"/>
      <c r="C41" s="51"/>
      <c r="D41" s="85"/>
    </row>
    <row r="42" spans="1:4" ht="14.25">
      <c r="A42" s="51"/>
      <c r="B42" s="85"/>
      <c r="C42" s="51"/>
      <c r="D42" s="85"/>
    </row>
    <row r="43" spans="1:4" ht="14.25">
      <c r="A43" s="51"/>
      <c r="B43" s="85"/>
      <c r="C43" s="51"/>
      <c r="D43" s="85"/>
    </row>
    <row r="44" spans="1:4" ht="14.25">
      <c r="A44" s="51"/>
      <c r="B44" s="85"/>
      <c r="C44" s="51"/>
      <c r="D44" s="85"/>
    </row>
    <row r="45" spans="1:4" ht="14.25">
      <c r="A45" s="51"/>
      <c r="B45" s="85"/>
      <c r="C45" s="51"/>
      <c r="D45" s="85"/>
    </row>
    <row r="46" spans="1:4" ht="14.25">
      <c r="A46" s="51"/>
      <c r="B46" s="85"/>
      <c r="C46" s="51"/>
      <c r="D46" s="85"/>
    </row>
    <row r="47" spans="1:4" ht="14.25">
      <c r="A47" s="51"/>
      <c r="B47" s="85"/>
      <c r="C47" s="51"/>
      <c r="D47" s="85"/>
    </row>
    <row r="48" spans="1:4" ht="14.25">
      <c r="A48" s="51"/>
      <c r="B48" s="85"/>
      <c r="C48" s="51"/>
      <c r="D48" s="85"/>
    </row>
    <row r="49" spans="1:4" ht="14.25">
      <c r="A49" s="51"/>
      <c r="B49" s="85"/>
      <c r="C49" s="51"/>
      <c r="D49" s="85"/>
    </row>
    <row r="50" spans="1:4" ht="14.25">
      <c r="A50" s="51"/>
      <c r="B50" s="85"/>
      <c r="C50" s="51"/>
      <c r="D50" s="85"/>
    </row>
    <row r="51" spans="1:4" ht="14.25">
      <c r="A51" s="51"/>
      <c r="B51" s="85"/>
      <c r="C51" s="51"/>
      <c r="D51" s="85"/>
    </row>
    <row r="52" spans="1:4" ht="14.25">
      <c r="A52" s="51"/>
      <c r="B52" s="85"/>
      <c r="C52" s="51"/>
      <c r="D52" s="85"/>
    </row>
    <row r="53" spans="1:4" ht="14.25">
      <c r="A53" s="51"/>
      <c r="B53" s="85"/>
      <c r="C53" s="51"/>
      <c r="D53" s="85"/>
    </row>
    <row r="54" spans="1:4" ht="14.25">
      <c r="A54" s="51"/>
      <c r="B54" s="85"/>
      <c r="C54" s="51"/>
      <c r="D54" s="85"/>
    </row>
    <row r="55" spans="1:4" ht="14.25">
      <c r="A55" s="51"/>
      <c r="B55" s="85"/>
      <c r="C55" s="51"/>
      <c r="D55" s="85"/>
    </row>
    <row r="56" spans="1:4" ht="14.25">
      <c r="A56" s="51"/>
      <c r="B56" s="85"/>
      <c r="C56" s="51"/>
      <c r="D56" s="85"/>
    </row>
    <row r="57" spans="1:4" ht="14.25">
      <c r="A57" s="51"/>
      <c r="B57" s="85"/>
      <c r="C57" s="51"/>
      <c r="D57" s="85"/>
    </row>
    <row r="58" spans="1:4" ht="14.25">
      <c r="A58" s="51"/>
      <c r="B58" s="85"/>
      <c r="C58" s="51"/>
      <c r="D58" s="85"/>
    </row>
    <row r="59" spans="1:4" ht="14.25">
      <c r="A59" s="51"/>
      <c r="B59" s="85"/>
      <c r="C59" s="51"/>
      <c r="D59" s="85"/>
    </row>
    <row r="60" spans="1:4" ht="14.25">
      <c r="A60" s="51"/>
      <c r="B60" s="85"/>
      <c r="C60" s="51"/>
      <c r="D60" s="85"/>
    </row>
    <row r="61" spans="1:4" ht="14.25">
      <c r="A61" s="51"/>
      <c r="B61" s="85"/>
      <c r="C61" s="51"/>
      <c r="D61" s="85"/>
    </row>
    <row r="62" spans="1:4" ht="14.25">
      <c r="A62" s="51"/>
      <c r="B62" s="85"/>
      <c r="C62" s="51"/>
      <c r="D62" s="85"/>
    </row>
    <row r="63" spans="1:4" ht="14.25">
      <c r="A63" s="51"/>
      <c r="B63" s="85"/>
      <c r="C63" s="51"/>
      <c r="D63" s="85"/>
    </row>
    <row r="64" spans="1:4" ht="14.25">
      <c r="A64" s="51"/>
      <c r="B64" s="85"/>
      <c r="C64" s="51"/>
      <c r="D64" s="85"/>
    </row>
    <row r="65" spans="1:4" ht="14.25">
      <c r="A65" s="51"/>
      <c r="B65" s="85"/>
      <c r="C65" s="51"/>
      <c r="D65" s="85"/>
    </row>
    <row r="66" spans="1:4" ht="14.25">
      <c r="A66" s="51"/>
      <c r="B66" s="85"/>
      <c r="C66" s="51"/>
      <c r="D66" s="85"/>
    </row>
    <row r="67" spans="1:4" ht="14.25">
      <c r="A67" s="51"/>
      <c r="B67" s="85"/>
      <c r="C67" s="51"/>
      <c r="D67" s="85"/>
    </row>
    <row r="68" spans="1:4" ht="14.25">
      <c r="A68" s="51"/>
      <c r="B68" s="86"/>
      <c r="C68" s="51"/>
      <c r="D68" s="85"/>
    </row>
    <row r="69" spans="1:4" ht="14.25">
      <c r="A69" s="51"/>
      <c r="B69" s="86"/>
      <c r="C69" s="51"/>
      <c r="D69" s="86"/>
    </row>
    <row r="70" spans="1:4" ht="14.25">
      <c r="A70" s="51"/>
      <c r="B70" s="86"/>
      <c r="C70" s="51"/>
      <c r="D70" s="86"/>
    </row>
    <row r="71" spans="1:4" ht="14.25">
      <c r="A71" s="51"/>
      <c r="B71" s="86"/>
      <c r="C71" s="51"/>
      <c r="D71" s="86"/>
    </row>
    <row r="72" spans="1:4" ht="14.25">
      <c r="A72" s="51"/>
      <c r="B72" s="86"/>
      <c r="C72" s="51"/>
      <c r="D72" s="86"/>
    </row>
    <row r="73" spans="1:4" ht="14.25">
      <c r="A73" s="51"/>
      <c r="B73" s="86"/>
      <c r="C73" s="51"/>
      <c r="D73" s="86"/>
    </row>
    <row r="74" spans="1:4" ht="14.25">
      <c r="A74" s="51"/>
      <c r="B74" s="86"/>
      <c r="C74" s="51"/>
      <c r="D74" s="86"/>
    </row>
    <row r="75" spans="1:4" ht="14.25">
      <c r="A75" s="51"/>
      <c r="B75" s="86"/>
      <c r="C75" s="51"/>
      <c r="D75" s="86"/>
    </row>
    <row r="76" spans="1:4" ht="14.25">
      <c r="A76" s="51"/>
      <c r="B76" s="86"/>
      <c r="C76" s="51"/>
      <c r="D76" s="86"/>
    </row>
    <row r="77" spans="1:4" ht="14.25">
      <c r="A77" s="51"/>
      <c r="B77" s="86"/>
      <c r="C77" s="51"/>
      <c r="D77" s="86"/>
    </row>
    <row r="78" spans="1:4" ht="14.25">
      <c r="A78" s="51"/>
      <c r="B78" s="86"/>
      <c r="C78" s="51"/>
      <c r="D78" s="86"/>
    </row>
    <row r="79" spans="1:4" ht="14.25">
      <c r="A79" s="51"/>
      <c r="B79" s="86"/>
      <c r="C79" s="51"/>
      <c r="D79" s="86"/>
    </row>
    <row r="80" spans="1:4" ht="14.25">
      <c r="A80" s="51"/>
      <c r="B80" s="86"/>
      <c r="C80" s="51"/>
      <c r="D80" s="86"/>
    </row>
    <row r="81" spans="1:4" ht="14.25">
      <c r="A81" s="51"/>
      <c r="B81" s="86"/>
      <c r="C81" s="51"/>
      <c r="D81" s="86"/>
    </row>
    <row r="82" spans="1:4" ht="14.25">
      <c r="A82" s="51"/>
      <c r="B82" s="86"/>
      <c r="C82" s="51"/>
      <c r="D82" s="86"/>
    </row>
    <row r="83" spans="1:4" ht="14.25">
      <c r="A83" s="51"/>
      <c r="B83" s="86"/>
      <c r="C83" s="51"/>
      <c r="D83" s="86"/>
    </row>
    <row r="84" spans="1:4" ht="14.25">
      <c r="A84" s="51"/>
      <c r="B84" s="86"/>
      <c r="C84" s="51"/>
      <c r="D84" s="86"/>
    </row>
    <row r="85" spans="1:4" ht="14.25">
      <c r="A85" s="51"/>
      <c r="B85" s="86"/>
      <c r="C85" s="51"/>
      <c r="D85" s="86"/>
    </row>
    <row r="86" spans="1:4" ht="14.25">
      <c r="A86" s="51"/>
      <c r="B86" s="86"/>
      <c r="C86" s="51"/>
      <c r="D86" s="86"/>
    </row>
    <row r="87" spans="1:4" ht="14.25">
      <c r="A87" s="51"/>
      <c r="B87" s="86"/>
      <c r="C87" s="51"/>
      <c r="D87" s="86"/>
    </row>
    <row r="88" spans="1:4" ht="14.25">
      <c r="A88" s="51"/>
      <c r="B88" s="86"/>
      <c r="C88" s="51"/>
      <c r="D88" s="86"/>
    </row>
    <row r="89" spans="1:4" ht="14.25">
      <c r="A89" s="51"/>
      <c r="B89" s="86"/>
      <c r="C89" s="51"/>
      <c r="D89" s="86"/>
    </row>
    <row r="90" spans="1:4" ht="14.25">
      <c r="A90" s="51"/>
      <c r="B90" s="86"/>
      <c r="C90" s="51"/>
      <c r="D90" s="86"/>
    </row>
    <row r="91" spans="1:4" ht="14.25">
      <c r="A91" s="51"/>
      <c r="B91" s="86"/>
      <c r="C91" s="51"/>
      <c r="D91" s="86"/>
    </row>
    <row r="92" spans="1:4" ht="14.25">
      <c r="A92" s="51"/>
      <c r="B92" s="86"/>
      <c r="C92" s="51"/>
      <c r="D92" s="86"/>
    </row>
    <row r="93" spans="1:4" ht="14.25">
      <c r="A93" s="51"/>
      <c r="B93" s="86"/>
      <c r="C93" s="51"/>
      <c r="D93" s="86"/>
    </row>
    <row r="94" spans="1:4" ht="14.25">
      <c r="A94" s="51"/>
      <c r="B94" s="86"/>
      <c r="C94" s="51"/>
      <c r="D94" s="86"/>
    </row>
    <row r="95" spans="1:4" ht="14.25">
      <c r="A95" s="51"/>
      <c r="B95" s="86"/>
      <c r="C95" s="51"/>
      <c r="D95" s="86"/>
    </row>
    <row r="96" spans="1:4" ht="14.25">
      <c r="A96" s="51"/>
      <c r="B96" s="86"/>
      <c r="C96" s="51"/>
      <c r="D96" s="86"/>
    </row>
    <row r="97" spans="1:4" ht="14.25">
      <c r="A97" s="51"/>
      <c r="B97" s="86"/>
      <c r="C97" s="51"/>
      <c r="D97" s="86"/>
    </row>
    <row r="98" spans="1:4" ht="14.25">
      <c r="A98" s="51"/>
      <c r="B98" s="86"/>
      <c r="C98" s="51"/>
      <c r="D98" s="86"/>
    </row>
    <row r="99" spans="1:4" ht="14.25">
      <c r="A99" s="51"/>
      <c r="B99" s="86"/>
      <c r="C99" s="51"/>
      <c r="D99" s="86"/>
    </row>
    <row r="100" spans="1:4" ht="14.25">
      <c r="A100" s="51"/>
      <c r="B100" s="86"/>
      <c r="C100" s="51"/>
      <c r="D100" s="86"/>
    </row>
    <row r="101" spans="1:4" ht="14.25">
      <c r="A101" s="51"/>
      <c r="B101" s="86"/>
      <c r="C101" s="51"/>
      <c r="D101" s="86"/>
    </row>
    <row r="102" spans="1:4" ht="14.25">
      <c r="A102" s="51"/>
      <c r="B102" s="86"/>
      <c r="C102" s="51"/>
      <c r="D102" s="86"/>
    </row>
    <row r="103" spans="1:4" ht="14.25">
      <c r="A103" s="51"/>
      <c r="B103" s="86"/>
      <c r="C103" s="51"/>
      <c r="D103" s="86"/>
    </row>
    <row r="104" spans="1:4" ht="14.25">
      <c r="A104" s="51"/>
      <c r="B104" s="86"/>
      <c r="C104" s="51"/>
      <c r="D104" s="86"/>
    </row>
    <row r="105" spans="1:4" ht="14.25">
      <c r="A105" s="51"/>
      <c r="B105" s="86"/>
      <c r="C105" s="51"/>
      <c r="D105" s="86"/>
    </row>
    <row r="106" spans="1:4" ht="14.25">
      <c r="A106" s="51"/>
      <c r="B106" s="86"/>
      <c r="C106" s="51"/>
      <c r="D106" s="86"/>
    </row>
    <row r="107" spans="1:4" ht="14.25">
      <c r="A107" s="51"/>
      <c r="B107" s="86"/>
      <c r="C107" s="51"/>
      <c r="D107" s="86"/>
    </row>
    <row r="108" spans="1:4" ht="14.25">
      <c r="A108" s="51"/>
      <c r="B108" s="86"/>
      <c r="C108" s="51"/>
      <c r="D108" s="86"/>
    </row>
    <row r="109" spans="1:4" ht="14.25">
      <c r="A109" s="51"/>
      <c r="B109" s="86"/>
      <c r="C109" s="51"/>
      <c r="D109" s="86"/>
    </row>
    <row r="110" spans="1:4" ht="14.25">
      <c r="A110" s="51"/>
      <c r="B110" s="86"/>
      <c r="C110" s="51"/>
      <c r="D110" s="86"/>
    </row>
    <row r="111" spans="1:4" ht="14.25">
      <c r="A111" s="51"/>
      <c r="B111" s="86"/>
      <c r="C111" s="51"/>
      <c r="D111" s="86"/>
    </row>
    <row r="112" spans="1:4" ht="14.25">
      <c r="A112" s="51"/>
      <c r="B112" s="86"/>
      <c r="C112" s="51"/>
      <c r="D112" s="86"/>
    </row>
    <row r="113" spans="1:4" ht="14.25">
      <c r="A113" s="51"/>
      <c r="B113" s="86"/>
      <c r="C113" s="51"/>
      <c r="D113" s="86"/>
    </row>
    <row r="114" spans="1:4" ht="14.25">
      <c r="A114" s="51"/>
      <c r="B114" s="86"/>
      <c r="C114" s="51"/>
      <c r="D114" s="86"/>
    </row>
    <row r="115" spans="1:4" ht="14.25">
      <c r="A115" s="51"/>
      <c r="B115" s="86"/>
      <c r="C115" s="51"/>
      <c r="D115" s="86"/>
    </row>
    <row r="116" spans="1:4" ht="14.25">
      <c r="A116" s="51"/>
      <c r="B116" s="86"/>
      <c r="C116" s="51"/>
      <c r="D116" s="86"/>
    </row>
    <row r="117" spans="1:4" ht="14.25">
      <c r="A117" s="51"/>
      <c r="B117" s="86"/>
      <c r="C117" s="51"/>
      <c r="D117" s="86"/>
    </row>
    <row r="118" spans="1:4" ht="14.25">
      <c r="A118" s="51"/>
      <c r="B118" s="86"/>
      <c r="C118" s="51"/>
      <c r="D118" s="86"/>
    </row>
    <row r="119" spans="1:4" ht="14.25">
      <c r="A119" s="51"/>
      <c r="B119" s="86"/>
      <c r="C119" s="51"/>
      <c r="D119" s="86"/>
    </row>
    <row r="120" spans="1:4" ht="14.25">
      <c r="A120" s="51"/>
      <c r="B120" s="86"/>
      <c r="C120" s="51"/>
      <c r="D120" s="86"/>
    </row>
    <row r="121" spans="1:4" ht="14.25">
      <c r="A121" s="51"/>
      <c r="B121" s="86"/>
      <c r="C121" s="51"/>
      <c r="D121" s="86"/>
    </row>
    <row r="122" spans="1:4" ht="14.25">
      <c r="A122" s="51"/>
      <c r="B122" s="86"/>
      <c r="C122" s="51"/>
      <c r="D122" s="86"/>
    </row>
    <row r="123" spans="1:4" ht="14.25">
      <c r="A123" s="51"/>
      <c r="B123" s="86"/>
      <c r="C123" s="51"/>
      <c r="D123" s="86"/>
    </row>
    <row r="124" spans="1:4" ht="14.25">
      <c r="A124" s="51"/>
      <c r="B124" s="86"/>
      <c r="C124" s="51"/>
      <c r="D124" s="86"/>
    </row>
    <row r="125" spans="1:4" ht="14.25">
      <c r="A125" s="51"/>
      <c r="B125" s="86"/>
      <c r="C125" s="51"/>
      <c r="D125" s="86"/>
    </row>
    <row r="126" spans="1:4" ht="14.25">
      <c r="A126" s="51"/>
      <c r="B126" s="86"/>
      <c r="C126" s="51"/>
      <c r="D126" s="86"/>
    </row>
    <row r="127" spans="1:4" ht="14.25">
      <c r="A127" s="51"/>
      <c r="B127" s="86"/>
      <c r="C127" s="51"/>
      <c r="D127" s="86"/>
    </row>
    <row r="128" spans="1:4" ht="14.25">
      <c r="A128" s="51"/>
      <c r="B128" s="86"/>
      <c r="C128" s="51"/>
      <c r="D128" s="86"/>
    </row>
    <row r="129" spans="1:4" ht="14.25">
      <c r="A129" s="51"/>
      <c r="B129" s="86"/>
      <c r="C129" s="51"/>
      <c r="D129" s="86"/>
    </row>
    <row r="130" spans="1:4" ht="14.25">
      <c r="A130" s="51"/>
      <c r="B130" s="86"/>
      <c r="C130" s="51"/>
      <c r="D130" s="86"/>
    </row>
    <row r="131" spans="1:4" ht="14.25">
      <c r="A131" s="51"/>
      <c r="B131" s="86"/>
      <c r="C131" s="51"/>
      <c r="D131" s="86"/>
    </row>
    <row r="132" spans="1:4" ht="14.25">
      <c r="A132" s="51"/>
      <c r="B132" s="86"/>
      <c r="C132" s="51"/>
      <c r="D132" s="86"/>
    </row>
    <row r="133" spans="1:4" ht="14.25">
      <c r="A133" s="51"/>
      <c r="B133" s="86"/>
      <c r="C133" s="51"/>
      <c r="D133" s="86"/>
    </row>
    <row r="134" spans="1:4" ht="14.25">
      <c r="A134" s="51"/>
      <c r="B134" s="86"/>
      <c r="C134" s="51"/>
      <c r="D134" s="86"/>
    </row>
    <row r="135" spans="1:4" ht="14.25">
      <c r="A135" s="51"/>
      <c r="B135" s="86"/>
      <c r="C135" s="51"/>
      <c r="D135" s="86"/>
    </row>
    <row r="136" spans="1:4" ht="14.25">
      <c r="A136" s="51"/>
      <c r="B136" s="86"/>
      <c r="C136" s="51"/>
      <c r="D136" s="86"/>
    </row>
    <row r="137" spans="1:4" ht="14.25">
      <c r="A137" s="51"/>
      <c r="B137" s="86"/>
      <c r="C137" s="51"/>
      <c r="D137" s="86"/>
    </row>
    <row r="138" spans="1:4" ht="14.25">
      <c r="A138" s="51"/>
      <c r="B138" s="86"/>
      <c r="C138" s="51"/>
      <c r="D138" s="86"/>
    </row>
    <row r="139" spans="1:4" ht="14.25">
      <c r="A139" s="51"/>
      <c r="B139" s="86"/>
      <c r="C139" s="51"/>
      <c r="D139" s="86"/>
    </row>
    <row r="140" spans="1:4" ht="14.25">
      <c r="A140" s="51"/>
      <c r="B140" s="86"/>
      <c r="C140" s="51"/>
      <c r="D140" s="86"/>
    </row>
    <row r="141" spans="1:4" ht="14.25">
      <c r="A141" s="51"/>
      <c r="B141" s="86"/>
      <c r="C141" s="51"/>
      <c r="D141" s="86"/>
    </row>
    <row r="142" spans="1:4" ht="14.25">
      <c r="A142" s="51"/>
      <c r="B142" s="86"/>
      <c r="C142" s="51"/>
      <c r="D142" s="86"/>
    </row>
    <row r="143" spans="1:4" ht="14.25">
      <c r="A143" s="51"/>
      <c r="B143" s="86"/>
      <c r="C143" s="51"/>
      <c r="D143" s="86"/>
    </row>
    <row r="144" spans="1:4" ht="14.25">
      <c r="A144" s="51"/>
      <c r="B144" s="86"/>
      <c r="C144" s="51"/>
      <c r="D144" s="86"/>
    </row>
    <row r="145" spans="1:4" ht="14.25">
      <c r="A145" s="51"/>
      <c r="B145" s="86"/>
      <c r="C145" s="51"/>
      <c r="D145" s="86"/>
    </row>
    <row r="146" spans="1:4" ht="14.25">
      <c r="A146" s="51"/>
      <c r="B146" s="86"/>
      <c r="C146" s="51"/>
      <c r="D146" s="86"/>
    </row>
  </sheetData>
  <mergeCells count="4">
    <mergeCell ref="A1:D1"/>
    <mergeCell ref="A3:B3"/>
    <mergeCell ref="A4:B4"/>
    <mergeCell ref="C4:D4"/>
  </mergeCells>
  <phoneticPr fontId="56"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1.25"/>
  <sheetData/>
  <phoneticPr fontId="56"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workbookViewId="0">
      <selection activeCell="C8" sqref="C8"/>
    </sheetView>
  </sheetViews>
  <sheetFormatPr defaultColWidth="9" defaultRowHeight="11.25"/>
  <cols>
    <col min="1" max="1" width="14" style="62" customWidth="1"/>
    <col min="2" max="2" width="50.33203125" style="1" customWidth="1"/>
    <col min="3" max="3" width="14" style="1" customWidth="1"/>
    <col min="4" max="4" width="16.83203125" style="1" customWidth="1"/>
    <col min="5" max="10" width="10.6640625"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69" t="s">
        <v>24</v>
      </c>
      <c r="B1" s="170"/>
      <c r="C1" s="170"/>
      <c r="D1" s="170"/>
      <c r="E1" s="170"/>
      <c r="F1" s="170"/>
      <c r="G1" s="170"/>
      <c r="H1" s="170"/>
      <c r="I1" s="170"/>
      <c r="J1" s="170"/>
    </row>
    <row r="2" spans="1:10" ht="13.5">
      <c r="A2" s="3"/>
      <c r="B2" s="63"/>
      <c r="C2" s="63"/>
      <c r="D2" s="63"/>
      <c r="E2" s="63"/>
      <c r="F2" s="63"/>
      <c r="G2" s="63"/>
      <c r="H2" s="63"/>
      <c r="I2" s="63"/>
      <c r="J2" s="39" t="s">
        <v>25</v>
      </c>
    </row>
    <row r="3" spans="1:10" ht="14.25">
      <c r="A3" s="171" t="s">
        <v>488</v>
      </c>
      <c r="B3" s="172"/>
      <c r="C3" s="63"/>
      <c r="D3" s="63"/>
      <c r="E3" s="64"/>
      <c r="F3" s="63"/>
      <c r="G3" s="63"/>
      <c r="H3" s="63"/>
      <c r="I3" s="63"/>
      <c r="J3" s="39" t="s">
        <v>2</v>
      </c>
    </row>
    <row r="4" spans="1:10" ht="21.75" customHeight="1">
      <c r="A4" s="175" t="s">
        <v>5</v>
      </c>
      <c r="B4" s="175" t="s">
        <v>26</v>
      </c>
      <c r="C4" s="180" t="s">
        <v>16</v>
      </c>
      <c r="D4" s="180" t="s">
        <v>27</v>
      </c>
      <c r="E4" s="180" t="s">
        <v>28</v>
      </c>
      <c r="F4" s="180" t="s">
        <v>29</v>
      </c>
      <c r="G4" s="180"/>
      <c r="H4" s="180" t="s">
        <v>30</v>
      </c>
      <c r="I4" s="180" t="s">
        <v>31</v>
      </c>
      <c r="J4" s="180" t="s">
        <v>32</v>
      </c>
    </row>
    <row r="5" spans="1:10" ht="17.25" customHeight="1">
      <c r="A5" s="177" t="s">
        <v>33</v>
      </c>
      <c r="B5" s="177" t="s">
        <v>34</v>
      </c>
      <c r="C5" s="180" t="s">
        <v>26</v>
      </c>
      <c r="D5" s="180" t="s">
        <v>26</v>
      </c>
      <c r="E5" s="180" t="s">
        <v>26</v>
      </c>
      <c r="F5" s="180"/>
      <c r="G5" s="180"/>
      <c r="H5" s="180" t="s">
        <v>26</v>
      </c>
      <c r="I5" s="180" t="s">
        <v>26</v>
      </c>
      <c r="J5" s="180" t="s">
        <v>35</v>
      </c>
    </row>
    <row r="6" spans="1:10" ht="21" customHeight="1">
      <c r="A6" s="178" t="s">
        <v>26</v>
      </c>
      <c r="B6" s="178" t="s">
        <v>26</v>
      </c>
      <c r="C6" s="180" t="s">
        <v>26</v>
      </c>
      <c r="D6" s="180" t="s">
        <v>26</v>
      </c>
      <c r="E6" s="180" t="s">
        <v>26</v>
      </c>
      <c r="F6" s="180" t="s">
        <v>35</v>
      </c>
      <c r="G6" s="180" t="s">
        <v>36</v>
      </c>
      <c r="H6" s="180" t="s">
        <v>26</v>
      </c>
      <c r="I6" s="180" t="s">
        <v>26</v>
      </c>
      <c r="J6" s="180" t="s">
        <v>26</v>
      </c>
    </row>
    <row r="7" spans="1:10" ht="21" customHeight="1">
      <c r="A7" s="179" t="s">
        <v>26</v>
      </c>
      <c r="B7" s="179" t="s">
        <v>26</v>
      </c>
      <c r="C7" s="180" t="s">
        <v>26</v>
      </c>
      <c r="D7" s="180" t="s">
        <v>26</v>
      </c>
      <c r="E7" s="180" t="s">
        <v>26</v>
      </c>
      <c r="F7" s="180"/>
      <c r="G7" s="180"/>
      <c r="H7" s="180" t="s">
        <v>26</v>
      </c>
      <c r="I7" s="180" t="s">
        <v>26</v>
      </c>
      <c r="J7" s="180" t="s">
        <v>26</v>
      </c>
    </row>
    <row r="8" spans="1:10" ht="21" customHeight="1">
      <c r="A8" s="176" t="s">
        <v>37</v>
      </c>
      <c r="B8" s="176"/>
      <c r="C8" s="110">
        <f>C9+C25+C30+C36+C39+C43+C73+C81+C84+C94+C116+C121+C127+C134</f>
        <v>5040.92</v>
      </c>
      <c r="D8" s="110">
        <v>5040.92</v>
      </c>
      <c r="E8" s="12"/>
      <c r="F8" s="12"/>
      <c r="G8" s="12"/>
      <c r="H8" s="12"/>
      <c r="I8" s="12"/>
      <c r="J8" s="10"/>
    </row>
    <row r="9" spans="1:10" s="104" customFormat="1" ht="21" customHeight="1">
      <c r="A9" s="102" t="s">
        <v>38</v>
      </c>
      <c r="B9" s="102" t="s">
        <v>39</v>
      </c>
      <c r="C9" s="110">
        <f>C10+C12+C16+C18+C21+C23</f>
        <v>1494.52</v>
      </c>
      <c r="D9" s="110">
        <v>1494.52</v>
      </c>
      <c r="E9" s="103"/>
      <c r="F9" s="103"/>
      <c r="G9" s="103"/>
      <c r="H9" s="103"/>
      <c r="I9" s="103"/>
      <c r="J9" s="103"/>
    </row>
    <row r="10" spans="1:10" ht="21" customHeight="1">
      <c r="A10" s="11" t="s">
        <v>196</v>
      </c>
      <c r="B10" s="11" t="s">
        <v>320</v>
      </c>
      <c r="C10" s="112">
        <f t="shared" ref="C10:C72" si="0">D10</f>
        <v>5.12</v>
      </c>
      <c r="D10" s="111">
        <v>5.12</v>
      </c>
      <c r="E10" s="12"/>
      <c r="F10" s="12"/>
      <c r="G10" s="12"/>
      <c r="H10" s="12"/>
      <c r="I10" s="12"/>
      <c r="J10" s="12"/>
    </row>
    <row r="11" spans="1:10" ht="21" customHeight="1">
      <c r="A11" s="11" t="s">
        <v>197</v>
      </c>
      <c r="B11" s="11" t="s">
        <v>321</v>
      </c>
      <c r="C11" s="112">
        <f t="shared" si="0"/>
        <v>5.12</v>
      </c>
      <c r="D11" s="111">
        <v>5.12</v>
      </c>
      <c r="E11" s="12"/>
      <c r="F11" s="12"/>
      <c r="G11" s="12"/>
      <c r="H11" s="12"/>
      <c r="I11" s="12"/>
      <c r="J11" s="12"/>
    </row>
    <row r="12" spans="1:10" ht="21" customHeight="1">
      <c r="A12" s="11" t="s">
        <v>198</v>
      </c>
      <c r="B12" s="90" t="s">
        <v>322</v>
      </c>
      <c r="C12" s="112">
        <f t="shared" si="0"/>
        <v>1452.8</v>
      </c>
      <c r="D12" s="111">
        <v>1452.8</v>
      </c>
      <c r="E12" s="12"/>
      <c r="F12" s="12"/>
      <c r="G12" s="12"/>
      <c r="H12" s="12"/>
      <c r="I12" s="12"/>
      <c r="J12" s="12"/>
    </row>
    <row r="13" spans="1:10" ht="21" customHeight="1">
      <c r="A13" s="11" t="s">
        <v>199</v>
      </c>
      <c r="B13" s="11" t="s">
        <v>323</v>
      </c>
      <c r="C13" s="112">
        <f t="shared" si="0"/>
        <v>911.39</v>
      </c>
      <c r="D13" s="111">
        <v>911.39</v>
      </c>
      <c r="E13" s="12"/>
      <c r="F13" s="12"/>
      <c r="G13" s="12"/>
      <c r="H13" s="12"/>
      <c r="I13" s="12"/>
      <c r="J13" s="12"/>
    </row>
    <row r="14" spans="1:10" ht="21" customHeight="1">
      <c r="A14" s="11" t="s">
        <v>200</v>
      </c>
      <c r="B14" s="11" t="s">
        <v>324</v>
      </c>
      <c r="C14" s="112">
        <f t="shared" si="0"/>
        <v>74.709999999999994</v>
      </c>
      <c r="D14" s="111">
        <v>74.709999999999994</v>
      </c>
      <c r="E14" s="12"/>
      <c r="F14" s="12"/>
      <c r="G14" s="12"/>
      <c r="H14" s="12"/>
      <c r="I14" s="12"/>
      <c r="J14" s="12"/>
    </row>
    <row r="15" spans="1:10" ht="21" customHeight="1">
      <c r="A15" s="11" t="s">
        <v>201</v>
      </c>
      <c r="B15" s="11" t="s">
        <v>325</v>
      </c>
      <c r="C15" s="112">
        <f t="shared" si="0"/>
        <v>466.7</v>
      </c>
      <c r="D15" s="111">
        <v>466.7</v>
      </c>
      <c r="E15" s="12"/>
      <c r="F15" s="12"/>
      <c r="G15" s="12"/>
      <c r="H15" s="12"/>
      <c r="I15" s="12"/>
      <c r="J15" s="12"/>
    </row>
    <row r="16" spans="1:10" ht="21" customHeight="1">
      <c r="A16" s="11" t="s">
        <v>202</v>
      </c>
      <c r="B16" s="11" t="s">
        <v>326</v>
      </c>
      <c r="C16" s="112">
        <f t="shared" si="0"/>
        <v>2</v>
      </c>
      <c r="D16" s="111">
        <v>2</v>
      </c>
      <c r="E16" s="12"/>
      <c r="F16" s="12"/>
      <c r="G16" s="12"/>
      <c r="H16" s="12"/>
      <c r="I16" s="12"/>
      <c r="J16" s="12"/>
    </row>
    <row r="17" spans="1:10" ht="21" customHeight="1">
      <c r="A17" s="11" t="s">
        <v>203</v>
      </c>
      <c r="B17" s="11" t="s">
        <v>327</v>
      </c>
      <c r="C17" s="112">
        <f t="shared" si="0"/>
        <v>2</v>
      </c>
      <c r="D17" s="111">
        <v>2</v>
      </c>
      <c r="E17" s="12"/>
      <c r="F17" s="12"/>
      <c r="G17" s="12"/>
      <c r="H17" s="12"/>
      <c r="I17" s="12"/>
      <c r="J17" s="12"/>
    </row>
    <row r="18" spans="1:10" ht="21" customHeight="1">
      <c r="A18" s="11" t="s">
        <v>40</v>
      </c>
      <c r="B18" s="11" t="s">
        <v>328</v>
      </c>
      <c r="C18" s="112">
        <f t="shared" si="0"/>
        <v>19.170000000000002</v>
      </c>
      <c r="D18" s="111">
        <v>19.170000000000002</v>
      </c>
      <c r="E18" s="12"/>
      <c r="F18" s="12"/>
      <c r="G18" s="12"/>
      <c r="H18" s="12"/>
      <c r="I18" s="12"/>
      <c r="J18" s="12"/>
    </row>
    <row r="19" spans="1:10" ht="21" customHeight="1">
      <c r="A19" s="11" t="s">
        <v>41</v>
      </c>
      <c r="B19" s="11" t="s">
        <v>329</v>
      </c>
      <c r="C19" s="112">
        <f t="shared" si="0"/>
        <v>7.72</v>
      </c>
      <c r="D19" s="111">
        <v>7.72</v>
      </c>
      <c r="E19" s="12"/>
      <c r="F19" s="12"/>
      <c r="G19" s="12"/>
      <c r="H19" s="12"/>
      <c r="I19" s="12"/>
      <c r="J19" s="12"/>
    </row>
    <row r="20" spans="1:10" ht="21" customHeight="1">
      <c r="A20" s="11" t="s">
        <v>204</v>
      </c>
      <c r="B20" s="11" t="s">
        <v>330</v>
      </c>
      <c r="C20" s="112">
        <f t="shared" si="0"/>
        <v>11.45</v>
      </c>
      <c r="D20" s="111">
        <v>11.45</v>
      </c>
      <c r="E20" s="12"/>
      <c r="F20" s="12"/>
      <c r="G20" s="12"/>
      <c r="H20" s="12"/>
      <c r="I20" s="12"/>
      <c r="J20" s="12"/>
    </row>
    <row r="21" spans="1:10" ht="21" customHeight="1">
      <c r="A21" s="11" t="s">
        <v>205</v>
      </c>
      <c r="B21" s="11" t="s">
        <v>331</v>
      </c>
      <c r="C21" s="112">
        <f t="shared" si="0"/>
        <v>6</v>
      </c>
      <c r="D21" s="111">
        <v>6</v>
      </c>
      <c r="E21" s="12"/>
      <c r="F21" s="12"/>
      <c r="G21" s="12"/>
      <c r="H21" s="12"/>
      <c r="I21" s="12"/>
      <c r="J21" s="12"/>
    </row>
    <row r="22" spans="1:10" ht="21" customHeight="1">
      <c r="A22" s="11" t="s">
        <v>206</v>
      </c>
      <c r="B22" s="11" t="s">
        <v>332</v>
      </c>
      <c r="C22" s="112">
        <f t="shared" si="0"/>
        <v>6</v>
      </c>
      <c r="D22" s="111">
        <v>6</v>
      </c>
      <c r="E22" s="12"/>
      <c r="F22" s="12"/>
      <c r="G22" s="12"/>
      <c r="H22" s="12"/>
      <c r="I22" s="12"/>
      <c r="J22" s="12"/>
    </row>
    <row r="23" spans="1:10" ht="21" customHeight="1">
      <c r="A23" s="11" t="s">
        <v>207</v>
      </c>
      <c r="B23" s="11" t="s">
        <v>333</v>
      </c>
      <c r="C23" s="112">
        <f t="shared" si="0"/>
        <v>9.43</v>
      </c>
      <c r="D23" s="111">
        <v>9.43</v>
      </c>
      <c r="E23" s="12"/>
      <c r="F23" s="12"/>
      <c r="G23" s="12"/>
      <c r="H23" s="12"/>
      <c r="I23" s="12"/>
      <c r="J23" s="12"/>
    </row>
    <row r="24" spans="1:10" ht="21" customHeight="1">
      <c r="A24" s="11" t="s">
        <v>208</v>
      </c>
      <c r="B24" s="11" t="s">
        <v>334</v>
      </c>
      <c r="C24" s="112">
        <f t="shared" si="0"/>
        <v>9.43</v>
      </c>
      <c r="D24" s="111">
        <v>9.43</v>
      </c>
      <c r="E24" s="12"/>
      <c r="F24" s="12"/>
      <c r="G24" s="12"/>
      <c r="H24" s="12"/>
      <c r="I24" s="12"/>
      <c r="J24" s="12"/>
    </row>
    <row r="25" spans="1:10" s="104" customFormat="1" ht="21" customHeight="1">
      <c r="A25" s="102" t="s">
        <v>209</v>
      </c>
      <c r="B25" s="102" t="s">
        <v>335</v>
      </c>
      <c r="C25" s="110">
        <f>C26+C28</f>
        <v>17.899999999999999</v>
      </c>
      <c r="D25" s="110">
        <v>17.899999999999999</v>
      </c>
      <c r="E25" s="103"/>
      <c r="F25" s="103"/>
      <c r="G25" s="103"/>
      <c r="H25" s="103"/>
      <c r="I25" s="103"/>
      <c r="J25" s="103"/>
    </row>
    <row r="26" spans="1:10" ht="21" customHeight="1">
      <c r="A26" s="11" t="s">
        <v>210</v>
      </c>
      <c r="B26" s="11" t="s">
        <v>336</v>
      </c>
      <c r="C26" s="112">
        <f t="shared" si="0"/>
        <v>10</v>
      </c>
      <c r="D26" s="111">
        <v>10</v>
      </c>
      <c r="E26" s="12"/>
      <c r="F26" s="12"/>
      <c r="G26" s="12"/>
      <c r="H26" s="12"/>
      <c r="I26" s="12"/>
      <c r="J26" s="12"/>
    </row>
    <row r="27" spans="1:10" ht="21" customHeight="1">
      <c r="A27" s="11" t="s">
        <v>211</v>
      </c>
      <c r="B27" s="11" t="s">
        <v>337</v>
      </c>
      <c r="C27" s="112">
        <f t="shared" si="0"/>
        <v>10</v>
      </c>
      <c r="D27" s="111">
        <v>10</v>
      </c>
      <c r="E27" s="12"/>
      <c r="F27" s="12"/>
      <c r="G27" s="12"/>
      <c r="H27" s="12"/>
      <c r="I27" s="12"/>
      <c r="J27" s="12"/>
    </row>
    <row r="28" spans="1:10" ht="21" customHeight="1">
      <c r="A28" s="11" t="s">
        <v>212</v>
      </c>
      <c r="B28" s="11" t="s">
        <v>338</v>
      </c>
      <c r="C28" s="112">
        <f t="shared" si="0"/>
        <v>7.9</v>
      </c>
      <c r="D28" s="111">
        <v>7.9</v>
      </c>
      <c r="E28" s="12"/>
      <c r="F28" s="12"/>
      <c r="G28" s="12"/>
      <c r="H28" s="12"/>
      <c r="I28" s="12"/>
      <c r="J28" s="12"/>
    </row>
    <row r="29" spans="1:10" ht="21" customHeight="1">
      <c r="A29" s="11" t="s">
        <v>213</v>
      </c>
      <c r="B29" s="11" t="s">
        <v>339</v>
      </c>
      <c r="C29" s="112">
        <f t="shared" si="0"/>
        <v>7.9</v>
      </c>
      <c r="D29" s="111">
        <v>7.9</v>
      </c>
      <c r="E29" s="12"/>
      <c r="F29" s="12"/>
      <c r="G29" s="12"/>
      <c r="H29" s="12"/>
      <c r="I29" s="12"/>
      <c r="J29" s="12"/>
    </row>
    <row r="30" spans="1:10" s="104" customFormat="1" ht="21" customHeight="1">
      <c r="A30" s="102" t="s">
        <v>214</v>
      </c>
      <c r="B30" s="102" t="s">
        <v>340</v>
      </c>
      <c r="C30" s="110">
        <f>C31+C34</f>
        <v>132.54000000000002</v>
      </c>
      <c r="D30" s="110">
        <f>D31+D34</f>
        <v>132.54000000000002</v>
      </c>
      <c r="E30" s="103"/>
      <c r="F30" s="103"/>
      <c r="G30" s="103"/>
      <c r="H30" s="103"/>
      <c r="I30" s="103"/>
      <c r="J30" s="103"/>
    </row>
    <row r="31" spans="1:10" ht="21" customHeight="1">
      <c r="A31" s="11" t="s">
        <v>215</v>
      </c>
      <c r="B31" s="11" t="s">
        <v>341</v>
      </c>
      <c r="C31" s="112">
        <f t="shared" si="0"/>
        <v>26.78</v>
      </c>
      <c r="D31" s="111">
        <f>D32+D33</f>
        <v>26.78</v>
      </c>
      <c r="E31" s="12"/>
      <c r="F31" s="12"/>
      <c r="G31" s="12"/>
      <c r="H31" s="12"/>
      <c r="I31" s="12"/>
      <c r="J31" s="12"/>
    </row>
    <row r="32" spans="1:10" ht="21" customHeight="1">
      <c r="A32" s="11" t="s">
        <v>216</v>
      </c>
      <c r="B32" s="11" t="s">
        <v>342</v>
      </c>
      <c r="C32" s="112">
        <f t="shared" si="0"/>
        <v>7.84</v>
      </c>
      <c r="D32" s="111">
        <v>7.84</v>
      </c>
      <c r="E32" s="12"/>
      <c r="F32" s="12"/>
      <c r="G32" s="12"/>
      <c r="H32" s="12"/>
      <c r="I32" s="12"/>
      <c r="J32" s="12"/>
    </row>
    <row r="33" spans="1:10" ht="21" customHeight="1">
      <c r="A33" s="11" t="s">
        <v>217</v>
      </c>
      <c r="B33" s="11" t="s">
        <v>343</v>
      </c>
      <c r="C33" s="112">
        <f t="shared" si="0"/>
        <v>18.940000000000001</v>
      </c>
      <c r="D33" s="111">
        <v>18.940000000000001</v>
      </c>
      <c r="E33" s="12"/>
      <c r="F33" s="12"/>
      <c r="G33" s="12"/>
      <c r="H33" s="12"/>
      <c r="I33" s="12"/>
      <c r="J33" s="12"/>
    </row>
    <row r="34" spans="1:10" ht="21" customHeight="1">
      <c r="A34" s="11" t="s">
        <v>218</v>
      </c>
      <c r="B34" s="11" t="s">
        <v>344</v>
      </c>
      <c r="C34" s="112">
        <f t="shared" si="0"/>
        <v>105.76</v>
      </c>
      <c r="D34" s="111">
        <f>D35</f>
        <v>105.76</v>
      </c>
      <c r="E34" s="12"/>
      <c r="F34" s="12"/>
      <c r="G34" s="12"/>
      <c r="H34" s="12"/>
      <c r="I34" s="12"/>
      <c r="J34" s="12"/>
    </row>
    <row r="35" spans="1:10" ht="21" customHeight="1">
      <c r="A35" s="11" t="s">
        <v>219</v>
      </c>
      <c r="B35" s="11" t="s">
        <v>345</v>
      </c>
      <c r="C35" s="112">
        <f t="shared" si="0"/>
        <v>105.76</v>
      </c>
      <c r="D35" s="111">
        <v>105.76</v>
      </c>
      <c r="E35" s="12"/>
      <c r="F35" s="12"/>
      <c r="G35" s="12"/>
      <c r="H35" s="12"/>
      <c r="I35" s="12"/>
      <c r="J35" s="12"/>
    </row>
    <row r="36" spans="1:10" s="104" customFormat="1" ht="21" customHeight="1">
      <c r="A36" s="102" t="s">
        <v>42</v>
      </c>
      <c r="B36" s="102" t="s">
        <v>43</v>
      </c>
      <c r="C36" s="110">
        <f t="shared" si="0"/>
        <v>1.47</v>
      </c>
      <c r="D36" s="110">
        <v>1.47</v>
      </c>
      <c r="E36" s="103"/>
      <c r="F36" s="103"/>
      <c r="G36" s="103"/>
      <c r="H36" s="103"/>
      <c r="I36" s="103"/>
      <c r="J36" s="103"/>
    </row>
    <row r="37" spans="1:10" ht="21" customHeight="1">
      <c r="A37" s="11" t="s">
        <v>44</v>
      </c>
      <c r="B37" s="11" t="s">
        <v>346</v>
      </c>
      <c r="C37" s="112">
        <f t="shared" si="0"/>
        <v>1.47</v>
      </c>
      <c r="D37" s="111">
        <v>1.47</v>
      </c>
      <c r="E37" s="12"/>
      <c r="F37" s="12"/>
      <c r="G37" s="12"/>
      <c r="H37" s="12"/>
      <c r="I37" s="12"/>
      <c r="J37" s="12"/>
    </row>
    <row r="38" spans="1:10" ht="21" customHeight="1">
      <c r="A38" s="11" t="s">
        <v>45</v>
      </c>
      <c r="B38" s="11" t="s">
        <v>347</v>
      </c>
      <c r="C38" s="112">
        <f t="shared" si="0"/>
        <v>1.47</v>
      </c>
      <c r="D38" s="111">
        <v>1.47</v>
      </c>
      <c r="E38" s="12"/>
      <c r="F38" s="12"/>
      <c r="G38" s="12"/>
      <c r="H38" s="12"/>
      <c r="I38" s="12"/>
      <c r="J38" s="12"/>
    </row>
    <row r="39" spans="1:10" ht="21" customHeight="1">
      <c r="A39" s="102" t="s">
        <v>220</v>
      </c>
      <c r="B39" s="102" t="s">
        <v>348</v>
      </c>
      <c r="C39" s="110">
        <f t="shared" si="0"/>
        <v>44.58</v>
      </c>
      <c r="D39" s="110">
        <v>44.58</v>
      </c>
      <c r="E39" s="12"/>
      <c r="F39" s="12"/>
      <c r="G39" s="12"/>
      <c r="H39" s="12"/>
      <c r="I39" s="12"/>
      <c r="J39" s="12"/>
    </row>
    <row r="40" spans="1:10" ht="21" customHeight="1">
      <c r="A40" s="11" t="s">
        <v>221</v>
      </c>
      <c r="B40" s="11" t="s">
        <v>349</v>
      </c>
      <c r="C40" s="112">
        <f t="shared" si="0"/>
        <v>44.58</v>
      </c>
      <c r="D40" s="111">
        <v>44.58</v>
      </c>
      <c r="E40" s="12"/>
      <c r="F40" s="12"/>
      <c r="G40" s="12"/>
      <c r="H40" s="12"/>
      <c r="I40" s="12"/>
      <c r="J40" s="12"/>
    </row>
    <row r="41" spans="1:10" ht="21" customHeight="1">
      <c r="A41" s="11" t="s">
        <v>222</v>
      </c>
      <c r="B41" s="11" t="s">
        <v>350</v>
      </c>
      <c r="C41" s="112">
        <f t="shared" si="0"/>
        <v>40.08</v>
      </c>
      <c r="D41" s="111">
        <v>40.08</v>
      </c>
      <c r="E41" s="12"/>
      <c r="F41" s="12"/>
      <c r="G41" s="12"/>
      <c r="H41" s="12"/>
      <c r="I41" s="12"/>
      <c r="J41" s="12"/>
    </row>
    <row r="42" spans="1:10" ht="21" customHeight="1">
      <c r="A42" s="11" t="s">
        <v>223</v>
      </c>
      <c r="B42" s="11" t="s">
        <v>351</v>
      </c>
      <c r="C42" s="112">
        <f t="shared" si="0"/>
        <v>4.5</v>
      </c>
      <c r="D42" s="111">
        <v>4.5</v>
      </c>
      <c r="E42" s="12"/>
      <c r="F42" s="12"/>
      <c r="G42" s="12"/>
      <c r="H42" s="12"/>
      <c r="I42" s="12"/>
      <c r="J42" s="12"/>
    </row>
    <row r="43" spans="1:10" s="104" customFormat="1" ht="21" customHeight="1">
      <c r="A43" s="102" t="s">
        <v>224</v>
      </c>
      <c r="B43" s="102" t="s">
        <v>114</v>
      </c>
      <c r="C43" s="110">
        <f>C44+C46+C48+C53+C56+C58+C60+C62+C64+C67+C69+C71</f>
        <v>821.11</v>
      </c>
      <c r="D43" s="110">
        <v>821.11</v>
      </c>
      <c r="E43" s="103"/>
      <c r="F43" s="103"/>
      <c r="G43" s="103"/>
      <c r="H43" s="103"/>
      <c r="I43" s="103"/>
      <c r="J43" s="103"/>
    </row>
    <row r="44" spans="1:10" ht="21" customHeight="1">
      <c r="A44" s="11" t="s">
        <v>225</v>
      </c>
      <c r="B44" s="11" t="s">
        <v>352</v>
      </c>
      <c r="C44" s="112">
        <f t="shared" si="0"/>
        <v>52.73</v>
      </c>
      <c r="D44" s="111">
        <v>52.73</v>
      </c>
      <c r="E44" s="12"/>
      <c r="F44" s="12"/>
      <c r="G44" s="12"/>
      <c r="H44" s="12"/>
      <c r="I44" s="12"/>
      <c r="J44" s="12"/>
    </row>
    <row r="45" spans="1:10" ht="21" customHeight="1">
      <c r="A45" s="11" t="s">
        <v>226</v>
      </c>
      <c r="B45" s="11" t="s">
        <v>353</v>
      </c>
      <c r="C45" s="112">
        <f t="shared" si="0"/>
        <v>52.73</v>
      </c>
      <c r="D45" s="111">
        <v>52.73</v>
      </c>
      <c r="E45" s="12"/>
      <c r="F45" s="12"/>
      <c r="G45" s="12"/>
      <c r="H45" s="12"/>
      <c r="I45" s="12"/>
      <c r="J45" s="12"/>
    </row>
    <row r="46" spans="1:10" ht="21" customHeight="1">
      <c r="A46" s="11" t="s">
        <v>227</v>
      </c>
      <c r="B46" s="11" t="s">
        <v>354</v>
      </c>
      <c r="C46" s="112">
        <f t="shared" si="0"/>
        <v>363.92</v>
      </c>
      <c r="D46" s="111">
        <v>363.92</v>
      </c>
      <c r="E46" s="12"/>
      <c r="F46" s="12"/>
      <c r="G46" s="12"/>
      <c r="H46" s="12"/>
      <c r="I46" s="12"/>
      <c r="J46" s="12"/>
    </row>
    <row r="47" spans="1:10" ht="21" customHeight="1">
      <c r="A47" s="11" t="s">
        <v>228</v>
      </c>
      <c r="B47" s="11" t="s">
        <v>355</v>
      </c>
      <c r="C47" s="112">
        <f t="shared" si="0"/>
        <v>363.92</v>
      </c>
      <c r="D47" s="111">
        <v>363.92</v>
      </c>
      <c r="E47" s="12"/>
      <c r="F47" s="12"/>
      <c r="G47" s="12"/>
      <c r="H47" s="12"/>
      <c r="I47" s="12"/>
      <c r="J47" s="12"/>
    </row>
    <row r="48" spans="1:10" ht="21" customHeight="1">
      <c r="A48" s="11" t="s">
        <v>229</v>
      </c>
      <c r="B48" s="11" t="s">
        <v>356</v>
      </c>
      <c r="C48" s="112">
        <f t="shared" si="0"/>
        <v>203.52</v>
      </c>
      <c r="D48" s="111">
        <v>203.52</v>
      </c>
      <c r="E48" s="12"/>
      <c r="F48" s="12"/>
      <c r="G48" s="12"/>
      <c r="H48" s="12"/>
      <c r="I48" s="12"/>
      <c r="J48" s="12"/>
    </row>
    <row r="49" spans="1:10" ht="21" customHeight="1">
      <c r="A49" s="11" t="s">
        <v>230</v>
      </c>
      <c r="B49" s="11" t="s">
        <v>357</v>
      </c>
      <c r="C49" s="112">
        <f t="shared" si="0"/>
        <v>23.94</v>
      </c>
      <c r="D49" s="111">
        <v>23.94</v>
      </c>
      <c r="E49" s="12"/>
      <c r="F49" s="12"/>
      <c r="G49" s="12"/>
      <c r="H49" s="12"/>
      <c r="I49" s="12"/>
      <c r="J49" s="12"/>
    </row>
    <row r="50" spans="1:10" ht="21" customHeight="1">
      <c r="A50" s="11" t="s">
        <v>231</v>
      </c>
      <c r="B50" s="11" t="s">
        <v>358</v>
      </c>
      <c r="C50" s="112">
        <f t="shared" si="0"/>
        <v>5.32</v>
      </c>
      <c r="D50" s="111">
        <v>5.32</v>
      </c>
      <c r="E50" s="12"/>
      <c r="F50" s="12"/>
      <c r="G50" s="12"/>
      <c r="H50" s="12"/>
      <c r="I50" s="12"/>
      <c r="J50" s="12"/>
    </row>
    <row r="51" spans="1:10" ht="21" customHeight="1">
      <c r="A51" s="11" t="s">
        <v>232</v>
      </c>
      <c r="B51" s="11" t="s">
        <v>359</v>
      </c>
      <c r="C51" s="112">
        <f t="shared" si="0"/>
        <v>107.8</v>
      </c>
      <c r="D51" s="111">
        <v>107.8</v>
      </c>
      <c r="E51" s="12"/>
      <c r="F51" s="12"/>
      <c r="G51" s="12"/>
      <c r="H51" s="12"/>
      <c r="I51" s="12"/>
      <c r="J51" s="12"/>
    </row>
    <row r="52" spans="1:10" ht="21" customHeight="1">
      <c r="A52" s="11" t="s">
        <v>233</v>
      </c>
      <c r="B52" s="11" t="s">
        <v>360</v>
      </c>
      <c r="C52" s="112">
        <f t="shared" si="0"/>
        <v>66.459999999999994</v>
      </c>
      <c r="D52" s="111">
        <v>66.459999999999994</v>
      </c>
      <c r="E52" s="12"/>
      <c r="F52" s="12"/>
      <c r="G52" s="12"/>
      <c r="H52" s="12"/>
      <c r="I52" s="12"/>
      <c r="J52" s="12"/>
    </row>
    <row r="53" spans="1:10" ht="21" customHeight="1">
      <c r="A53" s="11" t="s">
        <v>234</v>
      </c>
      <c r="B53" s="11" t="s">
        <v>361</v>
      </c>
      <c r="C53" s="112">
        <f t="shared" si="0"/>
        <v>71.959999999999994</v>
      </c>
      <c r="D53" s="111">
        <v>71.959999999999994</v>
      </c>
      <c r="E53" s="12"/>
      <c r="F53" s="12"/>
      <c r="G53" s="12"/>
      <c r="H53" s="12"/>
      <c r="I53" s="12"/>
      <c r="J53" s="12"/>
    </row>
    <row r="54" spans="1:10" ht="21" customHeight="1">
      <c r="A54" s="11" t="s">
        <v>235</v>
      </c>
      <c r="B54" s="11" t="s">
        <v>362</v>
      </c>
      <c r="C54" s="112">
        <f t="shared" si="0"/>
        <v>20.81</v>
      </c>
      <c r="D54" s="111">
        <v>20.81</v>
      </c>
      <c r="E54" s="12"/>
      <c r="F54" s="12"/>
      <c r="G54" s="12"/>
      <c r="H54" s="12"/>
      <c r="I54" s="12"/>
      <c r="J54" s="12"/>
    </row>
    <row r="55" spans="1:10" ht="21" customHeight="1">
      <c r="A55" s="11" t="s">
        <v>236</v>
      </c>
      <c r="B55" s="11" t="s">
        <v>363</v>
      </c>
      <c r="C55" s="112">
        <f t="shared" si="0"/>
        <v>51.15</v>
      </c>
      <c r="D55" s="111">
        <v>51.15</v>
      </c>
      <c r="E55" s="12"/>
      <c r="F55" s="12"/>
      <c r="G55" s="12"/>
      <c r="H55" s="12"/>
      <c r="I55" s="12"/>
      <c r="J55" s="12"/>
    </row>
    <row r="56" spans="1:10" ht="21" customHeight="1">
      <c r="A56" s="11" t="s">
        <v>237</v>
      </c>
      <c r="B56" s="11" t="s">
        <v>364</v>
      </c>
      <c r="C56" s="112">
        <f t="shared" si="0"/>
        <v>2.04</v>
      </c>
      <c r="D56" s="111">
        <v>2.04</v>
      </c>
      <c r="E56" s="12"/>
      <c r="F56" s="12"/>
      <c r="G56" s="12"/>
      <c r="H56" s="12"/>
      <c r="I56" s="12"/>
      <c r="J56" s="12"/>
    </row>
    <row r="57" spans="1:10" ht="21" customHeight="1">
      <c r="A57" s="11" t="s">
        <v>238</v>
      </c>
      <c r="B57" s="11" t="s">
        <v>365</v>
      </c>
      <c r="C57" s="112">
        <f t="shared" si="0"/>
        <v>2.04</v>
      </c>
      <c r="D57" s="111">
        <v>2.04</v>
      </c>
      <c r="E57" s="12"/>
      <c r="F57" s="12"/>
      <c r="G57" s="12"/>
      <c r="H57" s="12"/>
      <c r="I57" s="12"/>
      <c r="J57" s="12"/>
    </row>
    <row r="58" spans="1:10" ht="21" customHeight="1">
      <c r="A58" s="11" t="s">
        <v>239</v>
      </c>
      <c r="B58" s="11" t="s">
        <v>366</v>
      </c>
      <c r="C58" s="112">
        <f t="shared" si="0"/>
        <v>5.73</v>
      </c>
      <c r="D58" s="111">
        <v>5.73</v>
      </c>
      <c r="E58" s="12"/>
      <c r="F58" s="12"/>
      <c r="G58" s="12"/>
      <c r="H58" s="12"/>
      <c r="I58" s="12"/>
      <c r="J58" s="12"/>
    </row>
    <row r="59" spans="1:10" ht="21" customHeight="1">
      <c r="A59" s="11" t="s">
        <v>240</v>
      </c>
      <c r="B59" s="11" t="s">
        <v>367</v>
      </c>
      <c r="C59" s="112">
        <f t="shared" si="0"/>
        <v>5.73</v>
      </c>
      <c r="D59" s="111">
        <v>5.73</v>
      </c>
      <c r="E59" s="12"/>
      <c r="F59" s="12"/>
      <c r="G59" s="12"/>
      <c r="H59" s="12"/>
      <c r="I59" s="12"/>
      <c r="J59" s="12"/>
    </row>
    <row r="60" spans="1:10" ht="21" customHeight="1">
      <c r="A60" s="11" t="s">
        <v>241</v>
      </c>
      <c r="B60" s="11" t="s">
        <v>368</v>
      </c>
      <c r="C60" s="112">
        <f t="shared" si="0"/>
        <v>70.78</v>
      </c>
      <c r="D60" s="111">
        <v>70.78</v>
      </c>
      <c r="E60" s="12"/>
      <c r="F60" s="12"/>
      <c r="G60" s="12"/>
      <c r="H60" s="12"/>
      <c r="I60" s="12"/>
      <c r="J60" s="12"/>
    </row>
    <row r="61" spans="1:10" ht="21" customHeight="1">
      <c r="A61" s="11" t="s">
        <v>242</v>
      </c>
      <c r="B61" s="11" t="s">
        <v>369</v>
      </c>
      <c r="C61" s="112">
        <f t="shared" si="0"/>
        <v>70.78</v>
      </c>
      <c r="D61" s="111">
        <v>70.78</v>
      </c>
      <c r="E61" s="12"/>
      <c r="F61" s="12"/>
      <c r="G61" s="12"/>
      <c r="H61" s="12"/>
      <c r="I61" s="12"/>
      <c r="J61" s="12"/>
    </row>
    <row r="62" spans="1:10" ht="21" customHeight="1">
      <c r="A62" s="11" t="s">
        <v>243</v>
      </c>
      <c r="B62" s="11" t="s">
        <v>370</v>
      </c>
      <c r="C62" s="112">
        <f t="shared" si="0"/>
        <v>4.08</v>
      </c>
      <c r="D62" s="111">
        <v>4.08</v>
      </c>
      <c r="E62" s="12"/>
      <c r="F62" s="12"/>
      <c r="G62" s="12"/>
      <c r="H62" s="12"/>
      <c r="I62" s="12"/>
      <c r="J62" s="12"/>
    </row>
    <row r="63" spans="1:10" ht="21" customHeight="1">
      <c r="A63" s="11" t="s">
        <v>244</v>
      </c>
      <c r="B63" s="11" t="s">
        <v>371</v>
      </c>
      <c r="C63" s="112">
        <f t="shared" si="0"/>
        <v>4.08</v>
      </c>
      <c r="D63" s="111">
        <v>4.08</v>
      </c>
      <c r="E63" s="12"/>
      <c r="F63" s="12"/>
      <c r="G63" s="12"/>
      <c r="H63" s="12"/>
      <c r="I63" s="12"/>
      <c r="J63" s="12"/>
    </row>
    <row r="64" spans="1:10" ht="21" customHeight="1">
      <c r="A64" s="11" t="s">
        <v>245</v>
      </c>
      <c r="B64" s="11" t="s">
        <v>372</v>
      </c>
      <c r="C64" s="112">
        <f t="shared" si="0"/>
        <v>12.48</v>
      </c>
      <c r="D64" s="111">
        <v>12.48</v>
      </c>
      <c r="E64" s="12"/>
      <c r="F64" s="12"/>
      <c r="G64" s="12"/>
      <c r="H64" s="12"/>
      <c r="I64" s="12"/>
      <c r="J64" s="12"/>
    </row>
    <row r="65" spans="1:10" ht="21" customHeight="1">
      <c r="A65" s="11" t="s">
        <v>246</v>
      </c>
      <c r="B65" s="11" t="s">
        <v>373</v>
      </c>
      <c r="C65" s="112">
        <f t="shared" si="0"/>
        <v>11.7</v>
      </c>
      <c r="D65" s="111">
        <v>11.7</v>
      </c>
      <c r="E65" s="12"/>
      <c r="F65" s="12"/>
      <c r="G65" s="12"/>
      <c r="H65" s="12"/>
      <c r="I65" s="12"/>
      <c r="J65" s="12"/>
    </row>
    <row r="66" spans="1:10" ht="21" customHeight="1">
      <c r="A66" s="11" t="s">
        <v>247</v>
      </c>
      <c r="B66" s="11" t="s">
        <v>374</v>
      </c>
      <c r="C66" s="112">
        <f t="shared" si="0"/>
        <v>0.78</v>
      </c>
      <c r="D66" s="111">
        <v>0.78</v>
      </c>
      <c r="E66" s="12"/>
      <c r="F66" s="12"/>
      <c r="G66" s="12"/>
      <c r="H66" s="12"/>
      <c r="I66" s="12"/>
      <c r="J66" s="12"/>
    </row>
    <row r="67" spans="1:10" ht="21" customHeight="1">
      <c r="A67" s="11" t="s">
        <v>248</v>
      </c>
      <c r="B67" s="11" t="s">
        <v>375</v>
      </c>
      <c r="C67" s="112">
        <f t="shared" si="0"/>
        <v>0.3</v>
      </c>
      <c r="D67" s="111">
        <v>0.3</v>
      </c>
      <c r="E67" s="12"/>
      <c r="F67" s="12"/>
      <c r="G67" s="12"/>
      <c r="H67" s="12"/>
      <c r="I67" s="12"/>
      <c r="J67" s="12"/>
    </row>
    <row r="68" spans="1:10" ht="21" customHeight="1">
      <c r="A68" s="11" t="s">
        <v>249</v>
      </c>
      <c r="B68" s="11" t="s">
        <v>376</v>
      </c>
      <c r="C68" s="112">
        <f t="shared" si="0"/>
        <v>0.3</v>
      </c>
      <c r="D68" s="111">
        <v>0.3</v>
      </c>
      <c r="E68" s="12"/>
      <c r="F68" s="12"/>
      <c r="G68" s="12"/>
      <c r="H68" s="12"/>
      <c r="I68" s="12"/>
      <c r="J68" s="12"/>
    </row>
    <row r="69" spans="1:10" ht="21" customHeight="1">
      <c r="A69" s="11" t="s">
        <v>250</v>
      </c>
      <c r="B69" s="11" t="s">
        <v>377</v>
      </c>
      <c r="C69" s="112">
        <f t="shared" si="0"/>
        <v>33.53</v>
      </c>
      <c r="D69" s="111">
        <v>33.53</v>
      </c>
      <c r="E69" s="12"/>
      <c r="F69" s="12"/>
      <c r="G69" s="12"/>
      <c r="H69" s="12"/>
      <c r="I69" s="12"/>
      <c r="J69" s="12"/>
    </row>
    <row r="70" spans="1:10" ht="21" customHeight="1">
      <c r="A70" s="11" t="s">
        <v>251</v>
      </c>
      <c r="B70" s="11" t="s">
        <v>324</v>
      </c>
      <c r="C70" s="112">
        <f t="shared" si="0"/>
        <v>33.53</v>
      </c>
      <c r="D70" s="111">
        <v>33.53</v>
      </c>
      <c r="E70" s="12"/>
      <c r="F70" s="12"/>
      <c r="G70" s="12"/>
      <c r="H70" s="12"/>
      <c r="I70" s="12"/>
      <c r="J70" s="12"/>
    </row>
    <row r="71" spans="1:10" ht="21" customHeight="1">
      <c r="A71" s="11" t="s">
        <v>252</v>
      </c>
      <c r="B71" s="11" t="s">
        <v>378</v>
      </c>
      <c r="C71" s="112">
        <f t="shared" si="0"/>
        <v>0.04</v>
      </c>
      <c r="D71" s="111">
        <v>0.04</v>
      </c>
      <c r="E71" s="12"/>
      <c r="F71" s="12"/>
      <c r="G71" s="12"/>
      <c r="H71" s="12"/>
      <c r="I71" s="12"/>
      <c r="J71" s="12"/>
    </row>
    <row r="72" spans="1:10" ht="21" customHeight="1">
      <c r="A72" s="11" t="s">
        <v>253</v>
      </c>
      <c r="B72" s="11" t="s">
        <v>379</v>
      </c>
      <c r="C72" s="112">
        <f t="shared" si="0"/>
        <v>0.04</v>
      </c>
      <c r="D72" s="111">
        <v>0.04</v>
      </c>
      <c r="E72" s="12"/>
      <c r="F72" s="12"/>
      <c r="G72" s="12"/>
      <c r="H72" s="12"/>
      <c r="I72" s="12"/>
      <c r="J72" s="12"/>
    </row>
    <row r="73" spans="1:10" s="104" customFormat="1" ht="21" customHeight="1">
      <c r="A73" s="102" t="s">
        <v>254</v>
      </c>
      <c r="B73" s="102" t="s">
        <v>380</v>
      </c>
      <c r="C73" s="110">
        <f>C74+C78</f>
        <v>156.53</v>
      </c>
      <c r="D73" s="110">
        <v>156.53</v>
      </c>
      <c r="E73" s="103"/>
      <c r="F73" s="103"/>
      <c r="G73" s="103"/>
      <c r="H73" s="103"/>
      <c r="I73" s="103"/>
      <c r="J73" s="103"/>
    </row>
    <row r="74" spans="1:10" ht="21" customHeight="1">
      <c r="A74" s="11" t="s">
        <v>255</v>
      </c>
      <c r="B74" s="11" t="s">
        <v>381</v>
      </c>
      <c r="C74" s="112">
        <f t="shared" ref="C74:C136" si="1">D74</f>
        <v>88.66</v>
      </c>
      <c r="D74" s="111">
        <v>88.66</v>
      </c>
      <c r="E74" s="12"/>
      <c r="F74" s="12"/>
      <c r="G74" s="12"/>
      <c r="H74" s="12"/>
      <c r="I74" s="12"/>
      <c r="J74" s="12"/>
    </row>
    <row r="75" spans="1:10" ht="21" customHeight="1">
      <c r="A75" s="11" t="s">
        <v>256</v>
      </c>
      <c r="B75" s="11" t="s">
        <v>382</v>
      </c>
      <c r="C75" s="112">
        <f t="shared" si="1"/>
        <v>2.15</v>
      </c>
      <c r="D75" s="111">
        <v>2.15</v>
      </c>
      <c r="E75" s="12"/>
      <c r="F75" s="12"/>
      <c r="G75" s="12"/>
      <c r="H75" s="12"/>
      <c r="I75" s="12"/>
      <c r="J75" s="12"/>
    </row>
    <row r="76" spans="1:10" ht="21" customHeight="1">
      <c r="A76" s="11" t="s">
        <v>257</v>
      </c>
      <c r="B76" s="11" t="s">
        <v>383</v>
      </c>
      <c r="C76" s="112">
        <f t="shared" si="1"/>
        <v>83.51</v>
      </c>
      <c r="D76" s="111">
        <v>83.51</v>
      </c>
      <c r="E76" s="12"/>
      <c r="F76" s="12"/>
      <c r="G76" s="12"/>
      <c r="H76" s="12"/>
      <c r="I76" s="12"/>
      <c r="J76" s="12"/>
    </row>
    <row r="77" spans="1:10" ht="21" customHeight="1">
      <c r="A77" s="11" t="s">
        <v>258</v>
      </c>
      <c r="B77" s="11" t="s">
        <v>384</v>
      </c>
      <c r="C77" s="112">
        <f t="shared" si="1"/>
        <v>3</v>
      </c>
      <c r="D77" s="111">
        <v>3</v>
      </c>
      <c r="E77" s="12"/>
      <c r="F77" s="12"/>
      <c r="G77" s="12"/>
      <c r="H77" s="12"/>
      <c r="I77" s="12"/>
      <c r="J77" s="12"/>
    </row>
    <row r="78" spans="1:10" ht="21" customHeight="1">
      <c r="A78" s="11" t="s">
        <v>259</v>
      </c>
      <c r="B78" s="11" t="s">
        <v>385</v>
      </c>
      <c r="C78" s="112">
        <f t="shared" si="1"/>
        <v>67.87</v>
      </c>
      <c r="D78" s="111">
        <v>67.87</v>
      </c>
      <c r="E78" s="12"/>
      <c r="F78" s="12"/>
      <c r="G78" s="12"/>
      <c r="H78" s="12"/>
      <c r="I78" s="12"/>
      <c r="J78" s="12"/>
    </row>
    <row r="79" spans="1:10" ht="21" customHeight="1">
      <c r="A79" s="11" t="s">
        <v>260</v>
      </c>
      <c r="B79" s="90" t="s">
        <v>386</v>
      </c>
      <c r="C79" s="112">
        <f t="shared" si="1"/>
        <v>49.58</v>
      </c>
      <c r="D79" s="111">
        <v>49.58</v>
      </c>
      <c r="E79" s="12"/>
      <c r="F79" s="12"/>
      <c r="G79" s="12"/>
      <c r="H79" s="12"/>
      <c r="I79" s="12"/>
      <c r="J79" s="12"/>
    </row>
    <row r="80" spans="1:10" ht="21" customHeight="1">
      <c r="A80" s="97" t="s">
        <v>261</v>
      </c>
      <c r="B80" s="100" t="s">
        <v>387</v>
      </c>
      <c r="C80" s="112">
        <f t="shared" si="1"/>
        <v>18.29</v>
      </c>
      <c r="D80" s="114">
        <v>18.29</v>
      </c>
      <c r="E80" s="98"/>
      <c r="F80" s="98"/>
      <c r="G80" s="98"/>
      <c r="H80" s="98"/>
      <c r="I80" s="98"/>
      <c r="J80" s="98"/>
    </row>
    <row r="81" spans="1:10" s="104" customFormat="1" ht="21" customHeight="1">
      <c r="A81" s="105" t="s">
        <v>262</v>
      </c>
      <c r="B81" s="106" t="s">
        <v>388</v>
      </c>
      <c r="C81" s="110">
        <f t="shared" si="1"/>
        <v>100.47</v>
      </c>
      <c r="D81" s="113">
        <v>100.47</v>
      </c>
      <c r="E81" s="107"/>
      <c r="F81" s="107"/>
      <c r="G81" s="107"/>
      <c r="H81" s="107"/>
      <c r="I81" s="107"/>
      <c r="J81" s="107"/>
    </row>
    <row r="82" spans="1:10" ht="21" customHeight="1">
      <c r="A82" s="99" t="s">
        <v>263</v>
      </c>
      <c r="B82" s="100" t="s">
        <v>389</v>
      </c>
      <c r="C82" s="112">
        <f t="shared" si="1"/>
        <v>100.47</v>
      </c>
      <c r="D82" s="114">
        <v>100.47</v>
      </c>
      <c r="E82" s="101"/>
      <c r="F82" s="101"/>
      <c r="G82" s="101"/>
      <c r="H82" s="101"/>
      <c r="I82" s="101"/>
      <c r="J82" s="101"/>
    </row>
    <row r="83" spans="1:10" ht="21" customHeight="1">
      <c r="A83" s="99" t="s">
        <v>264</v>
      </c>
      <c r="B83" s="100" t="s">
        <v>390</v>
      </c>
      <c r="C83" s="112">
        <f t="shared" si="1"/>
        <v>100.47</v>
      </c>
      <c r="D83" s="114">
        <v>100.47</v>
      </c>
      <c r="E83" s="101"/>
      <c r="F83" s="101"/>
      <c r="G83" s="101"/>
      <c r="H83" s="101"/>
      <c r="I83" s="101"/>
      <c r="J83" s="101"/>
    </row>
    <row r="84" spans="1:10" s="104" customFormat="1" ht="21" customHeight="1">
      <c r="A84" s="108" t="s">
        <v>265</v>
      </c>
      <c r="B84" s="106" t="s">
        <v>115</v>
      </c>
      <c r="C84" s="110">
        <f>C85+C87+C89+C91</f>
        <v>232.32</v>
      </c>
      <c r="D84" s="113">
        <v>232.32</v>
      </c>
      <c r="E84" s="109"/>
      <c r="F84" s="109"/>
      <c r="G84" s="109"/>
      <c r="H84" s="109"/>
      <c r="I84" s="109"/>
      <c r="J84" s="109"/>
    </row>
    <row r="85" spans="1:10" ht="21" customHeight="1">
      <c r="A85" s="99" t="s">
        <v>266</v>
      </c>
      <c r="B85" s="100" t="s">
        <v>391</v>
      </c>
      <c r="C85" s="112">
        <f t="shared" si="1"/>
        <v>41.61</v>
      </c>
      <c r="D85" s="114">
        <v>41.61</v>
      </c>
      <c r="E85" s="101"/>
      <c r="F85" s="101"/>
      <c r="G85" s="101"/>
      <c r="H85" s="101"/>
      <c r="I85" s="101"/>
      <c r="J85" s="101"/>
    </row>
    <row r="86" spans="1:10" ht="21" customHeight="1">
      <c r="A86" s="99" t="s">
        <v>267</v>
      </c>
      <c r="B86" s="100" t="s">
        <v>392</v>
      </c>
      <c r="C86" s="112">
        <f t="shared" si="1"/>
        <v>41.61</v>
      </c>
      <c r="D86" s="114">
        <v>41.61</v>
      </c>
      <c r="E86" s="101"/>
      <c r="F86" s="101"/>
      <c r="G86" s="101"/>
      <c r="H86" s="101"/>
      <c r="I86" s="101"/>
      <c r="J86" s="101"/>
    </row>
    <row r="87" spans="1:10" ht="21" customHeight="1">
      <c r="A87" s="99" t="s">
        <v>268</v>
      </c>
      <c r="B87" s="100" t="s">
        <v>393</v>
      </c>
      <c r="C87" s="112">
        <f t="shared" si="1"/>
        <v>70</v>
      </c>
      <c r="D87" s="114">
        <v>70</v>
      </c>
      <c r="E87" s="101"/>
      <c r="F87" s="101"/>
      <c r="G87" s="101"/>
      <c r="H87" s="101"/>
      <c r="I87" s="101"/>
      <c r="J87" s="101"/>
    </row>
    <row r="88" spans="1:10" ht="21" customHeight="1">
      <c r="A88" s="99" t="s">
        <v>269</v>
      </c>
      <c r="B88" s="100" t="s">
        <v>394</v>
      </c>
      <c r="C88" s="112">
        <f t="shared" si="1"/>
        <v>70</v>
      </c>
      <c r="D88" s="114">
        <v>70</v>
      </c>
      <c r="E88" s="101"/>
      <c r="F88" s="101"/>
      <c r="G88" s="101"/>
      <c r="H88" s="101"/>
      <c r="I88" s="101"/>
      <c r="J88" s="101"/>
    </row>
    <row r="89" spans="1:10" ht="21" customHeight="1">
      <c r="A89" s="99" t="s">
        <v>270</v>
      </c>
      <c r="B89" s="100" t="s">
        <v>395</v>
      </c>
      <c r="C89" s="112">
        <f t="shared" si="1"/>
        <v>40</v>
      </c>
      <c r="D89" s="114">
        <v>40</v>
      </c>
      <c r="E89" s="101"/>
      <c r="F89" s="101"/>
      <c r="G89" s="101"/>
      <c r="H89" s="101"/>
      <c r="I89" s="101"/>
      <c r="J89" s="101"/>
    </row>
    <row r="90" spans="1:10" ht="21" customHeight="1">
      <c r="A90" s="99" t="s">
        <v>271</v>
      </c>
      <c r="B90" s="100" t="s">
        <v>396</v>
      </c>
      <c r="C90" s="112">
        <f t="shared" si="1"/>
        <v>40</v>
      </c>
      <c r="D90" s="114">
        <v>40</v>
      </c>
      <c r="E90" s="101"/>
      <c r="F90" s="101"/>
      <c r="G90" s="101"/>
      <c r="H90" s="101"/>
      <c r="I90" s="101"/>
      <c r="J90" s="101"/>
    </row>
    <row r="91" spans="1:10" ht="21" customHeight="1">
      <c r="A91" s="99" t="s">
        <v>272</v>
      </c>
      <c r="B91" s="100" t="s">
        <v>397</v>
      </c>
      <c r="C91" s="112">
        <f t="shared" si="1"/>
        <v>80.709999999999994</v>
      </c>
      <c r="D91" s="114">
        <v>80.709999999999994</v>
      </c>
      <c r="E91" s="101"/>
      <c r="F91" s="101"/>
      <c r="G91" s="101"/>
      <c r="H91" s="101"/>
      <c r="I91" s="101"/>
      <c r="J91" s="101"/>
    </row>
    <row r="92" spans="1:10" ht="21" customHeight="1">
      <c r="A92" s="99" t="s">
        <v>273</v>
      </c>
      <c r="B92" s="100" t="s">
        <v>398</v>
      </c>
      <c r="C92" s="112">
        <f t="shared" si="1"/>
        <v>52</v>
      </c>
      <c r="D92" s="114">
        <v>52</v>
      </c>
      <c r="E92" s="101"/>
      <c r="F92" s="101"/>
      <c r="G92" s="101"/>
      <c r="H92" s="101"/>
      <c r="I92" s="101"/>
      <c r="J92" s="101"/>
    </row>
    <row r="93" spans="1:10" ht="21" customHeight="1">
      <c r="A93" s="99" t="s">
        <v>274</v>
      </c>
      <c r="B93" s="100" t="s">
        <v>399</v>
      </c>
      <c r="C93" s="112">
        <f t="shared" si="1"/>
        <v>28.71</v>
      </c>
      <c r="D93" s="114">
        <v>28.71</v>
      </c>
      <c r="E93" s="101"/>
      <c r="F93" s="101"/>
      <c r="G93" s="101"/>
      <c r="H93" s="101"/>
      <c r="I93" s="101"/>
      <c r="J93" s="101"/>
    </row>
    <row r="94" spans="1:10" s="104" customFormat="1" ht="21" customHeight="1">
      <c r="A94" s="108" t="s">
        <v>275</v>
      </c>
      <c r="B94" s="106" t="s">
        <v>400</v>
      </c>
      <c r="C94" s="110">
        <f>C95+C102+C105+C109+C111+C114</f>
        <v>1205.01</v>
      </c>
      <c r="D94" s="113">
        <v>1205.01</v>
      </c>
      <c r="E94" s="109"/>
      <c r="F94" s="109"/>
      <c r="G94" s="109"/>
      <c r="H94" s="109"/>
      <c r="I94" s="109"/>
      <c r="J94" s="109"/>
    </row>
    <row r="95" spans="1:10" ht="21" customHeight="1">
      <c r="A95" s="99" t="s">
        <v>276</v>
      </c>
      <c r="B95" s="100" t="s">
        <v>401</v>
      </c>
      <c r="C95" s="112">
        <f t="shared" si="1"/>
        <v>426.9</v>
      </c>
      <c r="D95" s="114">
        <v>426.9</v>
      </c>
      <c r="E95" s="101"/>
      <c r="F95" s="101"/>
      <c r="G95" s="101"/>
      <c r="H95" s="101"/>
      <c r="I95" s="101"/>
      <c r="J95" s="101"/>
    </row>
    <row r="96" spans="1:10" ht="21" customHeight="1">
      <c r="A96" s="99" t="s">
        <v>277</v>
      </c>
      <c r="B96" s="100" t="s">
        <v>324</v>
      </c>
      <c r="C96" s="112">
        <f t="shared" si="1"/>
        <v>131.93</v>
      </c>
      <c r="D96" s="114">
        <v>131.93</v>
      </c>
      <c r="E96" s="101"/>
      <c r="F96" s="101"/>
      <c r="G96" s="101"/>
      <c r="H96" s="101"/>
      <c r="I96" s="101"/>
      <c r="J96" s="101"/>
    </row>
    <row r="97" spans="1:10" ht="21" customHeight="1">
      <c r="A97" s="99" t="s">
        <v>278</v>
      </c>
      <c r="B97" s="100" t="s">
        <v>402</v>
      </c>
      <c r="C97" s="112">
        <f t="shared" si="1"/>
        <v>11.37</v>
      </c>
      <c r="D97" s="114">
        <v>11.37</v>
      </c>
      <c r="E97" s="101"/>
      <c r="F97" s="101"/>
      <c r="G97" s="101"/>
      <c r="H97" s="101"/>
      <c r="I97" s="101"/>
      <c r="J97" s="101"/>
    </row>
    <row r="98" spans="1:10" ht="21" customHeight="1">
      <c r="A98" s="99" t="s">
        <v>279</v>
      </c>
      <c r="B98" s="100" t="s">
        <v>403</v>
      </c>
      <c r="C98" s="112">
        <f t="shared" si="1"/>
        <v>30.72</v>
      </c>
      <c r="D98" s="114">
        <v>30.72</v>
      </c>
      <c r="E98" s="101"/>
      <c r="F98" s="101"/>
      <c r="G98" s="101"/>
      <c r="H98" s="101"/>
      <c r="I98" s="101"/>
      <c r="J98" s="101"/>
    </row>
    <row r="99" spans="1:10" ht="21" customHeight="1">
      <c r="A99" s="99" t="s">
        <v>280</v>
      </c>
      <c r="B99" s="100" t="s">
        <v>404</v>
      </c>
      <c r="C99" s="112">
        <f t="shared" si="1"/>
        <v>206.4</v>
      </c>
      <c r="D99" s="114">
        <v>206.4</v>
      </c>
      <c r="E99" s="101"/>
      <c r="F99" s="101"/>
      <c r="G99" s="101"/>
      <c r="H99" s="101"/>
      <c r="I99" s="101"/>
      <c r="J99" s="101"/>
    </row>
    <row r="100" spans="1:10" ht="21" customHeight="1">
      <c r="A100" s="99" t="s">
        <v>281</v>
      </c>
      <c r="B100" s="100" t="s">
        <v>405</v>
      </c>
      <c r="C100" s="112">
        <f t="shared" si="1"/>
        <v>44.92</v>
      </c>
      <c r="D100" s="114">
        <v>44.92</v>
      </c>
      <c r="E100" s="101"/>
      <c r="F100" s="101"/>
      <c r="G100" s="101"/>
      <c r="H100" s="101"/>
      <c r="I100" s="101"/>
      <c r="J100" s="101"/>
    </row>
    <row r="101" spans="1:10" ht="21" customHeight="1">
      <c r="A101" s="99" t="s">
        <v>282</v>
      </c>
      <c r="B101" s="100" t="s">
        <v>406</v>
      </c>
      <c r="C101" s="112">
        <f t="shared" si="1"/>
        <v>1.56</v>
      </c>
      <c r="D101" s="114">
        <v>1.56</v>
      </c>
      <c r="E101" s="101"/>
      <c r="F101" s="101"/>
      <c r="G101" s="101"/>
      <c r="H101" s="101"/>
      <c r="I101" s="101"/>
      <c r="J101" s="101"/>
    </row>
    <row r="102" spans="1:10" ht="21" customHeight="1">
      <c r="A102" s="99" t="s">
        <v>283</v>
      </c>
      <c r="B102" s="100" t="s">
        <v>407</v>
      </c>
      <c r="C102" s="112">
        <f t="shared" si="1"/>
        <v>32.11</v>
      </c>
      <c r="D102" s="114">
        <v>32.11</v>
      </c>
      <c r="E102" s="101"/>
      <c r="F102" s="101"/>
      <c r="G102" s="101"/>
      <c r="H102" s="101"/>
      <c r="I102" s="101"/>
      <c r="J102" s="101"/>
    </row>
    <row r="103" spans="1:10" ht="21" customHeight="1">
      <c r="A103" s="99" t="s">
        <v>284</v>
      </c>
      <c r="B103" s="100" t="s">
        <v>408</v>
      </c>
      <c r="C103" s="112">
        <f t="shared" si="1"/>
        <v>1.1100000000000001</v>
      </c>
      <c r="D103" s="114">
        <v>1.1100000000000001</v>
      </c>
      <c r="E103" s="101"/>
      <c r="F103" s="101"/>
      <c r="G103" s="101"/>
      <c r="H103" s="101"/>
      <c r="I103" s="101"/>
      <c r="J103" s="101"/>
    </row>
    <row r="104" spans="1:10" ht="21" customHeight="1">
      <c r="A104" s="99" t="s">
        <v>285</v>
      </c>
      <c r="B104" s="100" t="s">
        <v>409</v>
      </c>
      <c r="C104" s="112">
        <f t="shared" si="1"/>
        <v>31</v>
      </c>
      <c r="D104" s="114">
        <v>31</v>
      </c>
      <c r="E104" s="101"/>
      <c r="F104" s="101"/>
      <c r="G104" s="101"/>
      <c r="H104" s="101"/>
      <c r="I104" s="101"/>
      <c r="J104" s="101"/>
    </row>
    <row r="105" spans="1:10" ht="21" customHeight="1">
      <c r="A105" s="99" t="s">
        <v>286</v>
      </c>
      <c r="B105" s="100" t="s">
        <v>410</v>
      </c>
      <c r="C105" s="112">
        <f t="shared" si="1"/>
        <v>11.1</v>
      </c>
      <c r="D105" s="114">
        <v>11.1</v>
      </c>
      <c r="E105" s="101"/>
      <c r="F105" s="101"/>
      <c r="G105" s="101"/>
      <c r="H105" s="101"/>
      <c r="I105" s="101"/>
      <c r="J105" s="101"/>
    </row>
    <row r="106" spans="1:10" ht="21" customHeight="1">
      <c r="A106" s="99" t="s">
        <v>287</v>
      </c>
      <c r="B106" s="100" t="s">
        <v>411</v>
      </c>
      <c r="C106" s="112">
        <f t="shared" si="1"/>
        <v>6</v>
      </c>
      <c r="D106" s="114">
        <v>6</v>
      </c>
      <c r="E106" s="101"/>
      <c r="F106" s="101"/>
      <c r="G106" s="101"/>
      <c r="H106" s="101"/>
      <c r="I106" s="101"/>
      <c r="J106" s="101"/>
    </row>
    <row r="107" spans="1:10" ht="21" customHeight="1">
      <c r="A107" s="99" t="s">
        <v>288</v>
      </c>
      <c r="B107" s="100" t="s">
        <v>412</v>
      </c>
      <c r="C107" s="112">
        <f t="shared" si="1"/>
        <v>2.1</v>
      </c>
      <c r="D107" s="114">
        <v>2.1</v>
      </c>
      <c r="E107" s="101"/>
      <c r="F107" s="101"/>
      <c r="G107" s="101"/>
      <c r="H107" s="101"/>
      <c r="I107" s="101"/>
      <c r="J107" s="101"/>
    </row>
    <row r="108" spans="1:10" ht="21" customHeight="1">
      <c r="A108" s="99" t="s">
        <v>289</v>
      </c>
      <c r="B108" s="100" t="s">
        <v>413</v>
      </c>
      <c r="C108" s="112">
        <f t="shared" si="1"/>
        <v>3</v>
      </c>
      <c r="D108" s="114">
        <v>3</v>
      </c>
      <c r="E108" s="101"/>
      <c r="F108" s="101"/>
      <c r="G108" s="101"/>
      <c r="H108" s="101"/>
      <c r="I108" s="101"/>
      <c r="J108" s="101"/>
    </row>
    <row r="109" spans="1:10" ht="21" customHeight="1">
      <c r="A109" s="99" t="s">
        <v>290</v>
      </c>
      <c r="B109" s="100" t="s">
        <v>414</v>
      </c>
      <c r="C109" s="112">
        <f t="shared" si="1"/>
        <v>66.849999999999994</v>
      </c>
      <c r="D109" s="114">
        <v>66.849999999999994</v>
      </c>
      <c r="E109" s="101"/>
      <c r="F109" s="101"/>
      <c r="G109" s="101"/>
      <c r="H109" s="101"/>
      <c r="I109" s="101"/>
      <c r="J109" s="101"/>
    </row>
    <row r="110" spans="1:10" ht="21" customHeight="1">
      <c r="A110" s="99" t="s">
        <v>291</v>
      </c>
      <c r="B110" s="100" t="s">
        <v>415</v>
      </c>
      <c r="C110" s="112">
        <f t="shared" si="1"/>
        <v>66.849999999999994</v>
      </c>
      <c r="D110" s="114">
        <v>66.849999999999994</v>
      </c>
      <c r="E110" s="101"/>
      <c r="F110" s="101"/>
      <c r="G110" s="101"/>
      <c r="H110" s="101"/>
      <c r="I110" s="101"/>
      <c r="J110" s="101"/>
    </row>
    <row r="111" spans="1:10" ht="21" customHeight="1">
      <c r="A111" s="99" t="s">
        <v>292</v>
      </c>
      <c r="B111" s="100" t="s">
        <v>416</v>
      </c>
      <c r="C111" s="112">
        <f t="shared" si="1"/>
        <v>656.05</v>
      </c>
      <c r="D111" s="114">
        <v>656.05</v>
      </c>
      <c r="E111" s="101"/>
      <c r="F111" s="101"/>
      <c r="G111" s="101"/>
      <c r="H111" s="101"/>
      <c r="I111" s="101"/>
      <c r="J111" s="101"/>
    </row>
    <row r="112" spans="1:10" ht="21" customHeight="1">
      <c r="A112" s="99" t="s">
        <v>293</v>
      </c>
      <c r="B112" s="100" t="s">
        <v>417</v>
      </c>
      <c r="C112" s="112">
        <f t="shared" si="1"/>
        <v>426.09</v>
      </c>
      <c r="D112" s="114">
        <v>426.09</v>
      </c>
      <c r="E112" s="101"/>
      <c r="F112" s="101"/>
      <c r="G112" s="101"/>
      <c r="H112" s="101"/>
      <c r="I112" s="101"/>
      <c r="J112" s="101"/>
    </row>
    <row r="113" spans="1:10" ht="21" customHeight="1">
      <c r="A113" s="99" t="s">
        <v>294</v>
      </c>
      <c r="B113" s="100" t="s">
        <v>418</v>
      </c>
      <c r="C113" s="112">
        <f t="shared" si="1"/>
        <v>229.96</v>
      </c>
      <c r="D113" s="114">
        <v>229.96</v>
      </c>
      <c r="E113" s="101"/>
      <c r="F113" s="101"/>
      <c r="G113" s="101"/>
      <c r="H113" s="101"/>
      <c r="I113" s="101"/>
      <c r="J113" s="101"/>
    </row>
    <row r="114" spans="1:10" ht="21" customHeight="1">
      <c r="A114" s="99" t="s">
        <v>295</v>
      </c>
      <c r="B114" s="100" t="s">
        <v>419</v>
      </c>
      <c r="C114" s="112">
        <f t="shared" si="1"/>
        <v>12</v>
      </c>
      <c r="D114" s="114">
        <v>12</v>
      </c>
      <c r="E114" s="101"/>
      <c r="F114" s="101"/>
      <c r="G114" s="101"/>
      <c r="H114" s="101"/>
      <c r="I114" s="101"/>
      <c r="J114" s="101"/>
    </row>
    <row r="115" spans="1:10" ht="21" customHeight="1">
      <c r="A115" s="99" t="s">
        <v>296</v>
      </c>
      <c r="B115" s="100" t="s">
        <v>420</v>
      </c>
      <c r="C115" s="112">
        <f t="shared" si="1"/>
        <v>12</v>
      </c>
      <c r="D115" s="114">
        <v>12</v>
      </c>
      <c r="E115" s="101"/>
      <c r="F115" s="101"/>
      <c r="G115" s="101"/>
      <c r="H115" s="101"/>
      <c r="I115" s="101"/>
      <c r="J115" s="101"/>
    </row>
    <row r="116" spans="1:10" s="104" customFormat="1" ht="21" customHeight="1">
      <c r="A116" s="108" t="s">
        <v>297</v>
      </c>
      <c r="B116" s="106" t="s">
        <v>421</v>
      </c>
      <c r="C116" s="110">
        <f>C117+C119</f>
        <v>266.76000000000005</v>
      </c>
      <c r="D116" s="113">
        <v>266.76</v>
      </c>
      <c r="E116" s="109"/>
      <c r="F116" s="109"/>
      <c r="G116" s="109"/>
      <c r="H116" s="109"/>
      <c r="I116" s="109"/>
      <c r="J116" s="109"/>
    </row>
    <row r="117" spans="1:10" ht="21" customHeight="1">
      <c r="A117" s="99" t="s">
        <v>298</v>
      </c>
      <c r="B117" s="100" t="s">
        <v>422</v>
      </c>
      <c r="C117" s="112">
        <f t="shared" si="1"/>
        <v>2.16</v>
      </c>
      <c r="D117" s="114">
        <v>2.16</v>
      </c>
      <c r="E117" s="101"/>
      <c r="F117" s="101"/>
      <c r="G117" s="101"/>
      <c r="H117" s="101"/>
      <c r="I117" s="101"/>
      <c r="J117" s="101"/>
    </row>
    <row r="118" spans="1:10" ht="21" customHeight="1">
      <c r="A118" s="99" t="s">
        <v>299</v>
      </c>
      <c r="B118" s="100" t="s">
        <v>423</v>
      </c>
      <c r="C118" s="112">
        <f t="shared" si="1"/>
        <v>2.16</v>
      </c>
      <c r="D118" s="114">
        <v>2.16</v>
      </c>
      <c r="E118" s="101"/>
      <c r="F118" s="101"/>
      <c r="G118" s="101"/>
      <c r="H118" s="101"/>
      <c r="I118" s="101"/>
      <c r="J118" s="101"/>
    </row>
    <row r="119" spans="1:10" ht="21" customHeight="1">
      <c r="A119" s="99" t="s">
        <v>300</v>
      </c>
      <c r="B119" s="100" t="s">
        <v>424</v>
      </c>
      <c r="C119" s="112">
        <f t="shared" si="1"/>
        <v>264.60000000000002</v>
      </c>
      <c r="D119" s="114">
        <v>264.60000000000002</v>
      </c>
      <c r="E119" s="101"/>
      <c r="F119" s="101"/>
      <c r="G119" s="101"/>
      <c r="H119" s="101"/>
      <c r="I119" s="101"/>
      <c r="J119" s="101"/>
    </row>
    <row r="120" spans="1:10" ht="21" customHeight="1">
      <c r="A120" s="99" t="s">
        <v>301</v>
      </c>
      <c r="B120" s="100" t="s">
        <v>425</v>
      </c>
      <c r="C120" s="112">
        <f t="shared" si="1"/>
        <v>264.60000000000002</v>
      </c>
      <c r="D120" s="114">
        <v>264.60000000000002</v>
      </c>
      <c r="E120" s="101"/>
      <c r="F120" s="101"/>
      <c r="G120" s="101"/>
      <c r="H120" s="101"/>
      <c r="I120" s="101"/>
      <c r="J120" s="101"/>
    </row>
    <row r="121" spans="1:10" s="104" customFormat="1" ht="21" customHeight="1">
      <c r="A121" s="108" t="s">
        <v>302</v>
      </c>
      <c r="B121" s="106" t="s">
        <v>426</v>
      </c>
      <c r="C121" s="110">
        <f>C122+C125</f>
        <v>474.73</v>
      </c>
      <c r="D121" s="113">
        <v>474.73</v>
      </c>
      <c r="E121" s="109"/>
      <c r="F121" s="109"/>
      <c r="G121" s="109"/>
      <c r="H121" s="109"/>
      <c r="I121" s="109"/>
      <c r="J121" s="109"/>
    </row>
    <row r="122" spans="1:10" ht="21" customHeight="1">
      <c r="A122" s="99" t="s">
        <v>303</v>
      </c>
      <c r="B122" s="100" t="s">
        <v>427</v>
      </c>
      <c r="C122" s="112">
        <f t="shared" si="1"/>
        <v>341.92</v>
      </c>
      <c r="D122" s="114">
        <v>341.92</v>
      </c>
      <c r="E122" s="101"/>
      <c r="F122" s="101"/>
      <c r="G122" s="101"/>
      <c r="H122" s="101"/>
      <c r="I122" s="101"/>
      <c r="J122" s="101"/>
    </row>
    <row r="123" spans="1:10" ht="21" customHeight="1">
      <c r="A123" s="99" t="s">
        <v>304</v>
      </c>
      <c r="B123" s="100" t="s">
        <v>428</v>
      </c>
      <c r="C123" s="112">
        <f t="shared" si="1"/>
        <v>0.75</v>
      </c>
      <c r="D123" s="114">
        <v>0.75</v>
      </c>
      <c r="E123" s="101"/>
      <c r="F123" s="101"/>
      <c r="G123" s="101"/>
      <c r="H123" s="101"/>
      <c r="I123" s="101"/>
      <c r="J123" s="101"/>
    </row>
    <row r="124" spans="1:10" ht="21" customHeight="1">
      <c r="A124" s="99" t="s">
        <v>305</v>
      </c>
      <c r="B124" s="100" t="s">
        <v>429</v>
      </c>
      <c r="C124" s="112">
        <f t="shared" si="1"/>
        <v>341.17</v>
      </c>
      <c r="D124" s="114">
        <v>341.17</v>
      </c>
      <c r="E124" s="101"/>
      <c r="F124" s="101"/>
      <c r="G124" s="101"/>
      <c r="H124" s="101"/>
      <c r="I124" s="101"/>
      <c r="J124" s="101"/>
    </row>
    <row r="125" spans="1:10" ht="21" customHeight="1">
      <c r="A125" s="99" t="s">
        <v>306</v>
      </c>
      <c r="B125" s="100" t="s">
        <v>430</v>
      </c>
      <c r="C125" s="112">
        <f t="shared" si="1"/>
        <v>132.81</v>
      </c>
      <c r="D125" s="114">
        <v>132.81</v>
      </c>
      <c r="E125" s="101"/>
      <c r="F125" s="101"/>
      <c r="G125" s="101"/>
      <c r="H125" s="101"/>
      <c r="I125" s="101"/>
      <c r="J125" s="101"/>
    </row>
    <row r="126" spans="1:10" ht="21" customHeight="1">
      <c r="A126" s="99" t="s">
        <v>307</v>
      </c>
      <c r="B126" s="100" t="s">
        <v>431</v>
      </c>
      <c r="C126" s="112">
        <f t="shared" si="1"/>
        <v>132.81</v>
      </c>
      <c r="D126" s="114">
        <v>132.81</v>
      </c>
      <c r="E126" s="101"/>
      <c r="F126" s="101"/>
      <c r="G126" s="101"/>
      <c r="H126" s="101"/>
      <c r="I126" s="101"/>
      <c r="J126" s="101"/>
    </row>
    <row r="127" spans="1:10" s="104" customFormat="1" ht="21" customHeight="1">
      <c r="A127" s="108" t="s">
        <v>308</v>
      </c>
      <c r="B127" s="106" t="s">
        <v>432</v>
      </c>
      <c r="C127" s="110">
        <f>C128+C130+C132</f>
        <v>36.480000000000004</v>
      </c>
      <c r="D127" s="113">
        <v>36.479999999999997</v>
      </c>
      <c r="E127" s="109"/>
      <c r="F127" s="109"/>
      <c r="G127" s="109"/>
      <c r="H127" s="109"/>
      <c r="I127" s="109"/>
      <c r="J127" s="109"/>
    </row>
    <row r="128" spans="1:10" ht="21" customHeight="1">
      <c r="A128" s="99" t="s">
        <v>309</v>
      </c>
      <c r="B128" s="100" t="s">
        <v>433</v>
      </c>
      <c r="C128" s="112">
        <f t="shared" si="1"/>
        <v>10</v>
      </c>
      <c r="D128" s="114">
        <v>10</v>
      </c>
      <c r="E128" s="101"/>
      <c r="F128" s="101"/>
      <c r="G128" s="101"/>
      <c r="H128" s="101"/>
      <c r="I128" s="101"/>
      <c r="J128" s="101"/>
    </row>
    <row r="129" spans="1:10" ht="21" customHeight="1">
      <c r="A129" s="99" t="s">
        <v>310</v>
      </c>
      <c r="B129" s="100" t="s">
        <v>434</v>
      </c>
      <c r="C129" s="112">
        <f t="shared" si="1"/>
        <v>10</v>
      </c>
      <c r="D129" s="114">
        <v>10</v>
      </c>
      <c r="E129" s="101"/>
      <c r="F129" s="101"/>
      <c r="G129" s="101"/>
      <c r="H129" s="101"/>
      <c r="I129" s="101"/>
      <c r="J129" s="101"/>
    </row>
    <row r="130" spans="1:10" ht="21" customHeight="1">
      <c r="A130" s="99" t="s">
        <v>311</v>
      </c>
      <c r="B130" s="100" t="s">
        <v>435</v>
      </c>
      <c r="C130" s="112">
        <f t="shared" si="1"/>
        <v>12.53</v>
      </c>
      <c r="D130" s="114">
        <v>12.53</v>
      </c>
      <c r="E130" s="101"/>
      <c r="F130" s="101"/>
      <c r="G130" s="101"/>
      <c r="H130" s="101"/>
      <c r="I130" s="101"/>
      <c r="J130" s="101"/>
    </row>
    <row r="131" spans="1:10" ht="21" customHeight="1">
      <c r="A131" s="99" t="s">
        <v>312</v>
      </c>
      <c r="B131" s="100" t="s">
        <v>436</v>
      </c>
      <c r="C131" s="112">
        <f t="shared" si="1"/>
        <v>12.53</v>
      </c>
      <c r="D131" s="114">
        <v>12.53</v>
      </c>
      <c r="E131" s="101"/>
      <c r="F131" s="101"/>
      <c r="G131" s="101"/>
      <c r="H131" s="101"/>
      <c r="I131" s="101"/>
      <c r="J131" s="101"/>
    </row>
    <row r="132" spans="1:10" ht="21" customHeight="1">
      <c r="A132" s="99" t="s">
        <v>313</v>
      </c>
      <c r="B132" s="100" t="s">
        <v>437</v>
      </c>
      <c r="C132" s="112">
        <f t="shared" si="1"/>
        <v>13.95</v>
      </c>
      <c r="D132" s="114">
        <v>13.95</v>
      </c>
      <c r="E132" s="101"/>
      <c r="F132" s="101"/>
      <c r="G132" s="101"/>
      <c r="H132" s="101"/>
      <c r="I132" s="101"/>
      <c r="J132" s="101"/>
    </row>
    <row r="133" spans="1:10" ht="21" customHeight="1">
      <c r="A133" s="99" t="s">
        <v>314</v>
      </c>
      <c r="B133" s="100" t="s">
        <v>438</v>
      </c>
      <c r="C133" s="112">
        <f t="shared" si="1"/>
        <v>13.95</v>
      </c>
      <c r="D133" s="114">
        <v>13.95</v>
      </c>
      <c r="E133" s="101"/>
      <c r="F133" s="101"/>
      <c r="G133" s="101"/>
      <c r="H133" s="101"/>
      <c r="I133" s="101"/>
      <c r="J133" s="101"/>
    </row>
    <row r="134" spans="1:10" s="104" customFormat="1" ht="21" customHeight="1">
      <c r="A134" s="108" t="s">
        <v>315</v>
      </c>
      <c r="B134" s="106" t="s">
        <v>439</v>
      </c>
      <c r="C134" s="110">
        <f t="shared" si="1"/>
        <v>56.5</v>
      </c>
      <c r="D134" s="113">
        <v>56.5</v>
      </c>
      <c r="E134" s="109"/>
      <c r="F134" s="109"/>
      <c r="G134" s="109"/>
      <c r="H134" s="109"/>
      <c r="I134" s="109"/>
      <c r="J134" s="109"/>
    </row>
    <row r="135" spans="1:10" ht="21" customHeight="1">
      <c r="A135" s="99" t="s">
        <v>316</v>
      </c>
      <c r="B135" s="100" t="s">
        <v>440</v>
      </c>
      <c r="C135" s="112">
        <f t="shared" si="1"/>
        <v>56.5</v>
      </c>
      <c r="D135" s="114">
        <v>56.5</v>
      </c>
      <c r="E135" s="101"/>
      <c r="F135" s="101"/>
      <c r="G135" s="101"/>
      <c r="H135" s="101"/>
      <c r="I135" s="101"/>
      <c r="J135" s="101"/>
    </row>
    <row r="136" spans="1:10" ht="21" customHeight="1">
      <c r="A136" s="99" t="s">
        <v>317</v>
      </c>
      <c r="B136" s="100" t="s">
        <v>441</v>
      </c>
      <c r="C136" s="112">
        <f t="shared" si="1"/>
        <v>45</v>
      </c>
      <c r="D136" s="114">
        <v>45</v>
      </c>
      <c r="E136" s="101"/>
      <c r="F136" s="101"/>
      <c r="G136" s="101"/>
      <c r="H136" s="101"/>
      <c r="I136" s="101"/>
      <c r="J136" s="101"/>
    </row>
    <row r="137" spans="1:10" ht="21" customHeight="1">
      <c r="A137" s="99" t="s">
        <v>318</v>
      </c>
      <c r="B137" s="100" t="s">
        <v>442</v>
      </c>
      <c r="C137" s="112">
        <f t="shared" ref="C137:C138" si="2">D137</f>
        <v>1.5</v>
      </c>
      <c r="D137" s="114">
        <v>1.5</v>
      </c>
      <c r="E137" s="101"/>
      <c r="F137" s="101"/>
      <c r="G137" s="101"/>
      <c r="H137" s="101"/>
      <c r="I137" s="101"/>
      <c r="J137" s="101"/>
    </row>
    <row r="138" spans="1:10" ht="21" customHeight="1">
      <c r="A138" s="99" t="s">
        <v>319</v>
      </c>
      <c r="B138" s="100" t="s">
        <v>443</v>
      </c>
      <c r="C138" s="112">
        <f t="shared" si="2"/>
        <v>10</v>
      </c>
      <c r="D138" s="114">
        <v>10</v>
      </c>
      <c r="E138" s="101"/>
      <c r="F138" s="101"/>
      <c r="G138" s="101"/>
      <c r="H138" s="101"/>
      <c r="I138" s="101"/>
      <c r="J138" s="101"/>
    </row>
    <row r="139" spans="1:10">
      <c r="C139" s="38"/>
      <c r="D139" s="38"/>
      <c r="E139" s="38"/>
      <c r="F139" s="38"/>
      <c r="G139" s="38"/>
      <c r="H139" s="38"/>
      <c r="I139" s="38"/>
      <c r="J139" s="38"/>
    </row>
    <row r="140" spans="1:10">
      <c r="C140" s="38"/>
      <c r="D140" s="38"/>
      <c r="E140" s="38"/>
      <c r="F140" s="38"/>
      <c r="G140" s="38"/>
      <c r="H140" s="38"/>
      <c r="I140" s="38"/>
      <c r="J140" s="38"/>
    </row>
    <row r="141" spans="1:10">
      <c r="C141" s="38"/>
      <c r="D141" s="38"/>
      <c r="E141" s="38"/>
      <c r="F141" s="38"/>
      <c r="G141" s="38"/>
      <c r="H141" s="38"/>
      <c r="I141" s="38"/>
      <c r="J141" s="38"/>
    </row>
    <row r="142" spans="1:10">
      <c r="C142" s="38"/>
      <c r="D142" s="38"/>
      <c r="E142" s="38"/>
      <c r="F142" s="38"/>
      <c r="G142" s="38"/>
      <c r="H142" s="38"/>
      <c r="I142" s="38"/>
      <c r="J142" s="38"/>
    </row>
    <row r="143" spans="1:10">
      <c r="C143" s="38"/>
      <c r="D143" s="38"/>
      <c r="E143" s="38"/>
      <c r="F143" s="38"/>
      <c r="G143" s="38"/>
      <c r="H143" s="38"/>
      <c r="I143" s="38"/>
      <c r="J143" s="3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6"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8"/>
  <sheetViews>
    <sheetView workbookViewId="0">
      <selection activeCell="L9" sqref="L9"/>
    </sheetView>
  </sheetViews>
  <sheetFormatPr defaultColWidth="9" defaultRowHeight="11.25"/>
  <cols>
    <col min="1" max="1" width="14" style="62" customWidth="1"/>
    <col min="2" max="2" width="42.83203125" style="1" customWidth="1"/>
    <col min="3" max="3" width="17.5" style="1" customWidth="1"/>
    <col min="4" max="5" width="16.5" style="1" customWidth="1"/>
    <col min="6" max="6" width="13.83203125" style="1" customWidth="1"/>
    <col min="7" max="8" width="16.5" style="1" customWidth="1"/>
    <col min="9"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3" width="9.33203125" style="1"/>
    <col min="16384" max="16384" width="9.33203125" style="1" customWidth="1"/>
  </cols>
  <sheetData>
    <row r="1" spans="1:8" ht="35.25" customHeight="1">
      <c r="A1" s="169" t="s">
        <v>46</v>
      </c>
      <c r="B1" s="170"/>
      <c r="C1" s="170"/>
      <c r="D1" s="170"/>
      <c r="E1" s="170"/>
      <c r="F1" s="170"/>
      <c r="G1" s="170"/>
      <c r="H1" s="170"/>
    </row>
    <row r="2" spans="1:8" ht="13.5">
      <c r="A2" s="3"/>
      <c r="B2" s="63"/>
      <c r="C2" s="63"/>
      <c r="D2" s="63"/>
      <c r="E2" s="63"/>
      <c r="F2" s="63"/>
      <c r="G2" s="63"/>
      <c r="H2" s="39" t="s">
        <v>47</v>
      </c>
    </row>
    <row r="3" spans="1:8" ht="14.25">
      <c r="A3" s="171" t="s">
        <v>488</v>
      </c>
      <c r="B3" s="172"/>
      <c r="C3" s="63"/>
      <c r="D3" s="63"/>
      <c r="E3" s="64"/>
      <c r="F3" s="63"/>
      <c r="G3" s="63"/>
      <c r="H3" s="39" t="s">
        <v>2</v>
      </c>
    </row>
    <row r="4" spans="1:8" ht="21.75" customHeight="1">
      <c r="A4" s="181" t="s">
        <v>5</v>
      </c>
      <c r="B4" s="182" t="s">
        <v>26</v>
      </c>
      <c r="C4" s="177" t="s">
        <v>17</v>
      </c>
      <c r="D4" s="177" t="s">
        <v>48</v>
      </c>
      <c r="E4" s="177" t="s">
        <v>49</v>
      </c>
      <c r="F4" s="177" t="s">
        <v>50</v>
      </c>
      <c r="G4" s="177" t="s">
        <v>51</v>
      </c>
      <c r="H4" s="177" t="s">
        <v>52</v>
      </c>
    </row>
    <row r="5" spans="1:8" ht="17.25" customHeight="1">
      <c r="A5" s="177" t="s">
        <v>33</v>
      </c>
      <c r="B5" s="177" t="s">
        <v>34</v>
      </c>
      <c r="C5" s="178"/>
      <c r="D5" s="178"/>
      <c r="E5" s="178"/>
      <c r="F5" s="178"/>
      <c r="G5" s="178"/>
      <c r="H5" s="178"/>
    </row>
    <row r="6" spans="1:8" ht="21" customHeight="1">
      <c r="A6" s="178"/>
      <c r="B6" s="178" t="s">
        <v>26</v>
      </c>
      <c r="C6" s="178"/>
      <c r="D6" s="178"/>
      <c r="E6" s="178"/>
      <c r="F6" s="178"/>
      <c r="G6" s="178"/>
      <c r="H6" s="178"/>
    </row>
    <row r="7" spans="1:8" ht="21" customHeight="1">
      <c r="A7" s="179"/>
      <c r="B7" s="179" t="s">
        <v>26</v>
      </c>
      <c r="C7" s="179"/>
      <c r="D7" s="179"/>
      <c r="E7" s="179"/>
      <c r="F7" s="179"/>
      <c r="G7" s="179"/>
      <c r="H7" s="179"/>
    </row>
    <row r="8" spans="1:8" ht="21" customHeight="1">
      <c r="A8" s="183" t="s">
        <v>37</v>
      </c>
      <c r="B8" s="184"/>
      <c r="C8" s="128">
        <f>C9+C25+C30+C36+C39+C43+C73+C81+C84+C94+C116+C121+C127+C134</f>
        <v>5067.93</v>
      </c>
      <c r="D8" s="128">
        <f t="shared" ref="D8:E8" si="0">D9+D25+D30+D36+D39+D43+D73+D81+D84+D94+D116+D121+D127+D134</f>
        <v>2160.8399999999997</v>
      </c>
      <c r="E8" s="128">
        <f t="shared" si="0"/>
        <v>2907.0900000000006</v>
      </c>
      <c r="F8" s="116"/>
      <c r="G8" s="116"/>
      <c r="H8" s="116"/>
    </row>
    <row r="9" spans="1:8" ht="21" customHeight="1">
      <c r="A9" s="102" t="s">
        <v>38</v>
      </c>
      <c r="B9" s="102" t="s">
        <v>39</v>
      </c>
      <c r="C9" s="126">
        <f>D9+E9</f>
        <v>1509.8600000000001</v>
      </c>
      <c r="D9" s="124">
        <f>D10+D12+D16+D18+D21+D23</f>
        <v>1445.89</v>
      </c>
      <c r="E9" s="124">
        <f>E10+E12+E16+E18+E21+E23</f>
        <v>63.97</v>
      </c>
      <c r="F9" s="116"/>
      <c r="G9" s="116"/>
      <c r="H9" s="116"/>
    </row>
    <row r="10" spans="1:8" ht="21" customHeight="1">
      <c r="A10" s="74" t="s">
        <v>196</v>
      </c>
      <c r="B10" s="74" t="s">
        <v>320</v>
      </c>
      <c r="C10" s="127">
        <f t="shared" ref="C10:C73" si="1">D10+E10</f>
        <v>5.74</v>
      </c>
      <c r="D10" s="115"/>
      <c r="E10" s="116">
        <v>5.74</v>
      </c>
      <c r="F10" s="116"/>
      <c r="G10" s="116"/>
      <c r="H10" s="116"/>
    </row>
    <row r="11" spans="1:8" ht="21" customHeight="1">
      <c r="A11" s="74" t="s">
        <v>197</v>
      </c>
      <c r="B11" s="74" t="s">
        <v>321</v>
      </c>
      <c r="C11" s="127">
        <f t="shared" si="1"/>
        <v>5.74</v>
      </c>
      <c r="D11" s="115"/>
      <c r="E11" s="116">
        <v>5.74</v>
      </c>
      <c r="F11" s="116"/>
      <c r="G11" s="116"/>
      <c r="H11" s="116"/>
    </row>
    <row r="12" spans="1:8" ht="21" customHeight="1">
      <c r="A12" s="74" t="s">
        <v>198</v>
      </c>
      <c r="B12" s="74" t="s">
        <v>322</v>
      </c>
      <c r="C12" s="127">
        <f t="shared" si="1"/>
        <v>1465.52</v>
      </c>
      <c r="D12" s="115">
        <v>1436.46</v>
      </c>
      <c r="E12" s="116">
        <v>29.06</v>
      </c>
      <c r="F12" s="116"/>
      <c r="G12" s="116"/>
      <c r="H12" s="116"/>
    </row>
    <row r="13" spans="1:8" ht="21" customHeight="1">
      <c r="A13" s="74" t="s">
        <v>199</v>
      </c>
      <c r="B13" s="74" t="s">
        <v>323</v>
      </c>
      <c r="C13" s="127">
        <f t="shared" si="1"/>
        <v>911.39</v>
      </c>
      <c r="D13" s="115">
        <v>911.39</v>
      </c>
      <c r="E13" s="116"/>
      <c r="F13" s="116"/>
      <c r="G13" s="116"/>
      <c r="H13" s="116"/>
    </row>
    <row r="14" spans="1:8" ht="21" customHeight="1">
      <c r="A14" s="74" t="s">
        <v>200</v>
      </c>
      <c r="B14" s="74" t="s">
        <v>324</v>
      </c>
      <c r="C14" s="127">
        <f t="shared" si="1"/>
        <v>74.709999999999994</v>
      </c>
      <c r="D14" s="115">
        <v>74.709999999999994</v>
      </c>
      <c r="E14" s="116"/>
      <c r="F14" s="116"/>
      <c r="G14" s="116"/>
      <c r="H14" s="116"/>
    </row>
    <row r="15" spans="1:8" ht="21" customHeight="1">
      <c r="A15" s="74" t="s">
        <v>201</v>
      </c>
      <c r="B15" s="74" t="s">
        <v>325</v>
      </c>
      <c r="C15" s="127">
        <f t="shared" si="1"/>
        <v>479.42</v>
      </c>
      <c r="D15" s="115">
        <v>450.36</v>
      </c>
      <c r="E15" s="116">
        <v>29.06</v>
      </c>
      <c r="F15" s="116"/>
      <c r="G15" s="116"/>
      <c r="H15" s="116"/>
    </row>
    <row r="16" spans="1:8" ht="21" customHeight="1">
      <c r="A16" s="74" t="s">
        <v>202</v>
      </c>
      <c r="B16" s="74" t="s">
        <v>326</v>
      </c>
      <c r="C16" s="127">
        <f t="shared" si="1"/>
        <v>2</v>
      </c>
      <c r="D16" s="115"/>
      <c r="E16" s="116">
        <v>2</v>
      </c>
      <c r="F16" s="116"/>
      <c r="G16" s="116"/>
      <c r="H16" s="116"/>
    </row>
    <row r="17" spans="1:8" ht="21" customHeight="1">
      <c r="A17" s="74" t="s">
        <v>203</v>
      </c>
      <c r="B17" s="74" t="s">
        <v>327</v>
      </c>
      <c r="C17" s="127">
        <f t="shared" si="1"/>
        <v>2</v>
      </c>
      <c r="D17" s="115"/>
      <c r="E17" s="116">
        <v>2</v>
      </c>
      <c r="F17" s="116"/>
      <c r="G17" s="116"/>
      <c r="H17" s="116"/>
    </row>
    <row r="18" spans="1:8" ht="21" customHeight="1">
      <c r="A18" s="74" t="s">
        <v>40</v>
      </c>
      <c r="B18" s="74" t="s">
        <v>328</v>
      </c>
      <c r="C18" s="127">
        <f t="shared" si="1"/>
        <v>21.17</v>
      </c>
      <c r="D18" s="115"/>
      <c r="E18" s="116">
        <v>21.17</v>
      </c>
      <c r="F18" s="116"/>
      <c r="G18" s="116"/>
      <c r="H18" s="116"/>
    </row>
    <row r="19" spans="1:8" ht="21" customHeight="1">
      <c r="A19" s="74" t="s">
        <v>41</v>
      </c>
      <c r="B19" s="74" t="s">
        <v>329</v>
      </c>
      <c r="C19" s="127">
        <f t="shared" si="1"/>
        <v>7.72</v>
      </c>
      <c r="D19" s="115"/>
      <c r="E19" s="116">
        <v>7.72</v>
      </c>
      <c r="F19" s="116"/>
      <c r="G19" s="116"/>
      <c r="H19" s="116"/>
    </row>
    <row r="20" spans="1:8" ht="21" customHeight="1">
      <c r="A20" s="74" t="s">
        <v>204</v>
      </c>
      <c r="B20" s="74" t="s">
        <v>330</v>
      </c>
      <c r="C20" s="127">
        <f t="shared" si="1"/>
        <v>13.45</v>
      </c>
      <c r="D20" s="115"/>
      <c r="E20" s="116">
        <v>13.45</v>
      </c>
      <c r="F20" s="116"/>
      <c r="G20" s="116"/>
      <c r="H20" s="116"/>
    </row>
    <row r="21" spans="1:8" ht="21" customHeight="1">
      <c r="A21" s="74" t="s">
        <v>205</v>
      </c>
      <c r="B21" s="74" t="s">
        <v>331</v>
      </c>
      <c r="C21" s="127">
        <f t="shared" si="1"/>
        <v>6</v>
      </c>
      <c r="D21" s="115"/>
      <c r="E21" s="116">
        <v>6</v>
      </c>
      <c r="F21" s="116"/>
      <c r="G21" s="116"/>
      <c r="H21" s="116"/>
    </row>
    <row r="22" spans="1:8" ht="21" customHeight="1">
      <c r="A22" s="74" t="s">
        <v>206</v>
      </c>
      <c r="B22" s="74" t="s">
        <v>332</v>
      </c>
      <c r="C22" s="127">
        <f t="shared" si="1"/>
        <v>6</v>
      </c>
      <c r="D22" s="115"/>
      <c r="E22" s="116">
        <v>6</v>
      </c>
      <c r="F22" s="116"/>
      <c r="G22" s="116"/>
      <c r="H22" s="116"/>
    </row>
    <row r="23" spans="1:8" ht="21" customHeight="1">
      <c r="A23" s="74" t="s">
        <v>207</v>
      </c>
      <c r="B23" s="74" t="s">
        <v>333</v>
      </c>
      <c r="C23" s="127">
        <f t="shared" si="1"/>
        <v>9.43</v>
      </c>
      <c r="D23" s="115">
        <v>9.43</v>
      </c>
      <c r="E23" s="116"/>
      <c r="F23" s="116"/>
      <c r="G23" s="116"/>
      <c r="H23" s="116"/>
    </row>
    <row r="24" spans="1:8" ht="21" customHeight="1">
      <c r="A24" s="74" t="s">
        <v>208</v>
      </c>
      <c r="B24" s="74" t="s">
        <v>334</v>
      </c>
      <c r="C24" s="127">
        <f t="shared" si="1"/>
        <v>9.43</v>
      </c>
      <c r="D24" s="115">
        <v>9.43</v>
      </c>
      <c r="E24" s="116"/>
      <c r="F24" s="116"/>
      <c r="G24" s="116"/>
      <c r="H24" s="116"/>
    </row>
    <row r="25" spans="1:8" ht="21" customHeight="1">
      <c r="A25" s="102" t="s">
        <v>209</v>
      </c>
      <c r="B25" s="102" t="s">
        <v>335</v>
      </c>
      <c r="C25" s="126">
        <f t="shared" si="1"/>
        <v>17.899999999999999</v>
      </c>
      <c r="D25" s="124"/>
      <c r="E25" s="125">
        <v>17.899999999999999</v>
      </c>
      <c r="F25" s="116"/>
      <c r="G25" s="116"/>
      <c r="H25" s="116"/>
    </row>
    <row r="26" spans="1:8" ht="21" customHeight="1">
      <c r="A26" s="74" t="s">
        <v>210</v>
      </c>
      <c r="B26" s="74" t="s">
        <v>336</v>
      </c>
      <c r="C26" s="127">
        <f t="shared" si="1"/>
        <v>10</v>
      </c>
      <c r="D26" s="115"/>
      <c r="E26" s="116">
        <v>10</v>
      </c>
      <c r="F26" s="116"/>
      <c r="G26" s="116"/>
      <c r="H26" s="116"/>
    </row>
    <row r="27" spans="1:8" ht="21" customHeight="1">
      <c r="A27" s="74" t="s">
        <v>211</v>
      </c>
      <c r="B27" s="74" t="s">
        <v>337</v>
      </c>
      <c r="C27" s="127">
        <f t="shared" si="1"/>
        <v>10</v>
      </c>
      <c r="D27" s="115"/>
      <c r="E27" s="116">
        <v>10</v>
      </c>
      <c r="F27" s="116"/>
      <c r="G27" s="116"/>
      <c r="H27" s="116"/>
    </row>
    <row r="28" spans="1:8" ht="21" customHeight="1">
      <c r="A28" s="74" t="s">
        <v>212</v>
      </c>
      <c r="B28" s="74" t="s">
        <v>338</v>
      </c>
      <c r="C28" s="127">
        <f t="shared" si="1"/>
        <v>7.9</v>
      </c>
      <c r="D28" s="115"/>
      <c r="E28" s="116">
        <v>7.9</v>
      </c>
      <c r="F28" s="116"/>
      <c r="G28" s="116"/>
      <c r="H28" s="116"/>
    </row>
    <row r="29" spans="1:8" ht="21" customHeight="1">
      <c r="A29" s="74" t="s">
        <v>213</v>
      </c>
      <c r="B29" s="74" t="s">
        <v>339</v>
      </c>
      <c r="C29" s="127">
        <f t="shared" si="1"/>
        <v>7.9</v>
      </c>
      <c r="D29" s="115"/>
      <c r="E29" s="116">
        <v>7.9</v>
      </c>
      <c r="F29" s="116"/>
      <c r="G29" s="116"/>
      <c r="H29" s="116"/>
    </row>
    <row r="30" spans="1:8" ht="21" customHeight="1">
      <c r="A30" s="102" t="s">
        <v>214</v>
      </c>
      <c r="B30" s="102" t="s">
        <v>340</v>
      </c>
      <c r="C30" s="126">
        <f t="shared" si="1"/>
        <v>144.21</v>
      </c>
      <c r="D30" s="124">
        <v>7.84</v>
      </c>
      <c r="E30" s="125">
        <v>136.37</v>
      </c>
      <c r="F30" s="116"/>
      <c r="G30" s="116"/>
      <c r="H30" s="116"/>
    </row>
    <row r="31" spans="1:8" ht="21" customHeight="1">
      <c r="A31" s="74" t="s">
        <v>215</v>
      </c>
      <c r="B31" s="74" t="s">
        <v>341</v>
      </c>
      <c r="C31" s="127">
        <f t="shared" si="1"/>
        <v>26.78</v>
      </c>
      <c r="D31" s="115">
        <v>7.84</v>
      </c>
      <c r="E31" s="116">
        <v>18.940000000000001</v>
      </c>
      <c r="F31" s="116"/>
      <c r="G31" s="116"/>
      <c r="H31" s="116"/>
    </row>
    <row r="32" spans="1:8" ht="21" customHeight="1">
      <c r="A32" s="74" t="s">
        <v>216</v>
      </c>
      <c r="B32" s="74" t="s">
        <v>342</v>
      </c>
      <c r="C32" s="127">
        <f t="shared" si="1"/>
        <v>7.84</v>
      </c>
      <c r="D32" s="115">
        <v>7.84</v>
      </c>
      <c r="E32" s="116"/>
      <c r="F32" s="116"/>
      <c r="G32" s="116"/>
      <c r="H32" s="116"/>
    </row>
    <row r="33" spans="1:8" ht="21" customHeight="1">
      <c r="A33" s="74" t="s">
        <v>217</v>
      </c>
      <c r="B33" s="74" t="s">
        <v>343</v>
      </c>
      <c r="C33" s="127">
        <f t="shared" si="1"/>
        <v>18.940000000000001</v>
      </c>
      <c r="D33" s="115"/>
      <c r="E33" s="116">
        <v>18.940000000000001</v>
      </c>
      <c r="F33" s="116"/>
      <c r="G33" s="116"/>
      <c r="H33" s="116"/>
    </row>
    <row r="34" spans="1:8" ht="21" customHeight="1">
      <c r="A34" s="74" t="s">
        <v>218</v>
      </c>
      <c r="B34" s="74" t="s">
        <v>344</v>
      </c>
      <c r="C34" s="127">
        <f t="shared" si="1"/>
        <v>117.43</v>
      </c>
      <c r="D34" s="115"/>
      <c r="E34" s="116">
        <v>117.43</v>
      </c>
      <c r="F34" s="116"/>
      <c r="G34" s="116"/>
      <c r="H34" s="116"/>
    </row>
    <row r="35" spans="1:8" ht="21" customHeight="1">
      <c r="A35" s="74" t="s">
        <v>219</v>
      </c>
      <c r="B35" s="74" t="s">
        <v>345</v>
      </c>
      <c r="C35" s="127">
        <f t="shared" si="1"/>
        <v>117.43</v>
      </c>
      <c r="D35" s="115"/>
      <c r="E35" s="116">
        <v>117.43</v>
      </c>
      <c r="F35" s="116"/>
      <c r="G35" s="116"/>
      <c r="H35" s="116"/>
    </row>
    <row r="36" spans="1:8" ht="21" customHeight="1">
      <c r="A36" s="102" t="s">
        <v>42</v>
      </c>
      <c r="B36" s="102" t="s">
        <v>43</v>
      </c>
      <c r="C36" s="126">
        <f t="shared" si="1"/>
        <v>1.47</v>
      </c>
      <c r="D36" s="124">
        <v>1.47</v>
      </c>
      <c r="E36" s="125"/>
      <c r="F36" s="116"/>
      <c r="G36" s="116"/>
      <c r="H36" s="116"/>
    </row>
    <row r="37" spans="1:8" ht="21" customHeight="1">
      <c r="A37" s="74" t="s">
        <v>44</v>
      </c>
      <c r="B37" s="74" t="s">
        <v>346</v>
      </c>
      <c r="C37" s="127">
        <f t="shared" si="1"/>
        <v>1.47</v>
      </c>
      <c r="D37" s="115">
        <v>1.47</v>
      </c>
      <c r="E37" s="116"/>
      <c r="F37" s="116"/>
      <c r="G37" s="116"/>
      <c r="H37" s="116"/>
    </row>
    <row r="38" spans="1:8" ht="21" customHeight="1">
      <c r="A38" s="74" t="s">
        <v>45</v>
      </c>
      <c r="B38" s="74" t="s">
        <v>347</v>
      </c>
      <c r="C38" s="127">
        <f t="shared" si="1"/>
        <v>1.47</v>
      </c>
      <c r="D38" s="115">
        <v>1.47</v>
      </c>
      <c r="E38" s="116"/>
      <c r="F38" s="116"/>
      <c r="G38" s="116"/>
      <c r="H38" s="116"/>
    </row>
    <row r="39" spans="1:8" ht="21" customHeight="1">
      <c r="A39" s="102" t="s">
        <v>220</v>
      </c>
      <c r="B39" s="102" t="s">
        <v>348</v>
      </c>
      <c r="C39" s="126">
        <f t="shared" si="1"/>
        <v>44.58</v>
      </c>
      <c r="D39" s="124">
        <v>40.08</v>
      </c>
      <c r="E39" s="125">
        <v>4.5</v>
      </c>
      <c r="F39" s="116"/>
      <c r="G39" s="116"/>
      <c r="H39" s="116"/>
    </row>
    <row r="40" spans="1:8" ht="21" customHeight="1">
      <c r="A40" s="74" t="s">
        <v>221</v>
      </c>
      <c r="B40" s="74" t="s">
        <v>349</v>
      </c>
      <c r="C40" s="127">
        <f t="shared" si="1"/>
        <v>44.58</v>
      </c>
      <c r="D40" s="115">
        <v>40.08</v>
      </c>
      <c r="E40" s="116">
        <v>4.5</v>
      </c>
      <c r="F40" s="116"/>
      <c r="G40" s="116"/>
      <c r="H40" s="116"/>
    </row>
    <row r="41" spans="1:8" ht="21" customHeight="1">
      <c r="A41" s="74" t="s">
        <v>222</v>
      </c>
      <c r="B41" s="74" t="s">
        <v>350</v>
      </c>
      <c r="C41" s="127">
        <f t="shared" si="1"/>
        <v>40.08</v>
      </c>
      <c r="D41" s="115">
        <v>40.08</v>
      </c>
      <c r="E41" s="116"/>
      <c r="F41" s="116"/>
      <c r="G41" s="116"/>
      <c r="H41" s="116"/>
    </row>
    <row r="42" spans="1:8" ht="21" customHeight="1">
      <c r="A42" s="74" t="s">
        <v>223</v>
      </c>
      <c r="B42" s="74" t="s">
        <v>351</v>
      </c>
      <c r="C42" s="127">
        <f t="shared" si="1"/>
        <v>4.5</v>
      </c>
      <c r="D42" s="115"/>
      <c r="E42" s="116">
        <v>4.5</v>
      </c>
      <c r="F42" s="116"/>
      <c r="G42" s="116"/>
      <c r="H42" s="116"/>
    </row>
    <row r="43" spans="1:8" ht="21" customHeight="1">
      <c r="A43" s="102" t="s">
        <v>224</v>
      </c>
      <c r="B43" s="102" t="s">
        <v>114</v>
      </c>
      <c r="C43" s="126">
        <f t="shared" si="1"/>
        <v>821.11</v>
      </c>
      <c r="D43" s="124">
        <f>D44+D46+D48+D53+D56+D58+D60+D62+D64+D67+D69+D71</f>
        <v>289.77999999999997</v>
      </c>
      <c r="E43" s="124">
        <f>E44+E46+E48+E53+E56+E58+E60+E62+E64+E67+E69+E71</f>
        <v>531.33000000000004</v>
      </c>
      <c r="F43" s="116"/>
      <c r="G43" s="116"/>
      <c r="H43" s="116"/>
    </row>
    <row r="44" spans="1:8" ht="21" customHeight="1">
      <c r="A44" s="74" t="s">
        <v>225</v>
      </c>
      <c r="B44" s="74" t="s">
        <v>352</v>
      </c>
      <c r="C44" s="127">
        <f t="shared" si="1"/>
        <v>52.73</v>
      </c>
      <c r="D44" s="115">
        <v>52.73</v>
      </c>
      <c r="E44" s="116"/>
      <c r="F44" s="116"/>
      <c r="G44" s="116"/>
      <c r="H44" s="116"/>
    </row>
    <row r="45" spans="1:8" ht="21" customHeight="1">
      <c r="A45" s="74" t="s">
        <v>226</v>
      </c>
      <c r="B45" s="74" t="s">
        <v>353</v>
      </c>
      <c r="C45" s="127">
        <f t="shared" si="1"/>
        <v>52.73</v>
      </c>
      <c r="D45" s="115">
        <v>52.73</v>
      </c>
      <c r="E45" s="116"/>
      <c r="F45" s="116"/>
      <c r="G45" s="116"/>
      <c r="H45" s="116"/>
    </row>
    <row r="46" spans="1:8" ht="21" customHeight="1">
      <c r="A46" s="74" t="s">
        <v>227</v>
      </c>
      <c r="B46" s="74" t="s">
        <v>354</v>
      </c>
      <c r="C46" s="127">
        <f t="shared" si="1"/>
        <v>363.92</v>
      </c>
      <c r="D46" s="115"/>
      <c r="E46" s="116">
        <v>363.92</v>
      </c>
      <c r="F46" s="116"/>
      <c r="G46" s="116"/>
      <c r="H46" s="116"/>
    </row>
    <row r="47" spans="1:8" ht="21" customHeight="1">
      <c r="A47" s="74" t="s">
        <v>228</v>
      </c>
      <c r="B47" s="74" t="s">
        <v>355</v>
      </c>
      <c r="C47" s="127">
        <f t="shared" si="1"/>
        <v>363.92</v>
      </c>
      <c r="D47" s="115"/>
      <c r="E47" s="116">
        <v>363.92</v>
      </c>
      <c r="F47" s="116"/>
      <c r="G47" s="116"/>
      <c r="H47" s="116"/>
    </row>
    <row r="48" spans="1:8" ht="21" customHeight="1">
      <c r="A48" s="74" t="s">
        <v>229</v>
      </c>
      <c r="B48" s="74" t="s">
        <v>356</v>
      </c>
      <c r="C48" s="127">
        <f t="shared" si="1"/>
        <v>203.52</v>
      </c>
      <c r="D48" s="115">
        <v>203.52</v>
      </c>
      <c r="E48" s="116"/>
      <c r="F48" s="116"/>
      <c r="G48" s="116"/>
      <c r="H48" s="116"/>
    </row>
    <row r="49" spans="1:8" ht="21" customHeight="1">
      <c r="A49" s="74" t="s">
        <v>230</v>
      </c>
      <c r="B49" s="74" t="s">
        <v>357</v>
      </c>
      <c r="C49" s="127">
        <f t="shared" si="1"/>
        <v>23.94</v>
      </c>
      <c r="D49" s="115">
        <v>23.94</v>
      </c>
      <c r="E49" s="116"/>
      <c r="F49" s="116"/>
      <c r="G49" s="116"/>
      <c r="H49" s="116"/>
    </row>
    <row r="50" spans="1:8" ht="21" customHeight="1">
      <c r="A50" s="74" t="s">
        <v>231</v>
      </c>
      <c r="B50" s="74" t="s">
        <v>358</v>
      </c>
      <c r="C50" s="127">
        <f t="shared" si="1"/>
        <v>5.32</v>
      </c>
      <c r="D50" s="115">
        <v>5.32</v>
      </c>
      <c r="E50" s="116"/>
      <c r="F50" s="116"/>
      <c r="G50" s="116"/>
      <c r="H50" s="116"/>
    </row>
    <row r="51" spans="1:8" ht="21" customHeight="1">
      <c r="A51" s="74" t="s">
        <v>232</v>
      </c>
      <c r="B51" s="74" t="s">
        <v>359</v>
      </c>
      <c r="C51" s="127">
        <f t="shared" si="1"/>
        <v>107.8</v>
      </c>
      <c r="D51" s="115">
        <v>107.8</v>
      </c>
      <c r="E51" s="116"/>
      <c r="F51" s="116"/>
      <c r="G51" s="116"/>
      <c r="H51" s="116"/>
    </row>
    <row r="52" spans="1:8" ht="21" customHeight="1">
      <c r="A52" s="74" t="s">
        <v>233</v>
      </c>
      <c r="B52" s="74" t="s">
        <v>360</v>
      </c>
      <c r="C52" s="127">
        <f t="shared" si="1"/>
        <v>66.459999999999994</v>
      </c>
      <c r="D52" s="115">
        <v>66.459999999999994</v>
      </c>
      <c r="E52" s="116"/>
      <c r="F52" s="116"/>
      <c r="G52" s="116"/>
      <c r="H52" s="116"/>
    </row>
    <row r="53" spans="1:8" ht="21" customHeight="1">
      <c r="A53" s="74" t="s">
        <v>234</v>
      </c>
      <c r="B53" s="74" t="s">
        <v>361</v>
      </c>
      <c r="C53" s="127">
        <f t="shared" si="1"/>
        <v>71.959999999999994</v>
      </c>
      <c r="D53" s="115"/>
      <c r="E53" s="116">
        <v>71.959999999999994</v>
      </c>
      <c r="F53" s="116"/>
      <c r="G53" s="116"/>
      <c r="H53" s="116"/>
    </row>
    <row r="54" spans="1:8" ht="21" customHeight="1">
      <c r="A54" s="74" t="s">
        <v>235</v>
      </c>
      <c r="B54" s="74" t="s">
        <v>362</v>
      </c>
      <c r="C54" s="127">
        <f t="shared" si="1"/>
        <v>20.81</v>
      </c>
      <c r="D54" s="115"/>
      <c r="E54" s="116">
        <v>20.81</v>
      </c>
      <c r="F54" s="116"/>
      <c r="G54" s="116"/>
      <c r="H54" s="116"/>
    </row>
    <row r="55" spans="1:8" ht="21" customHeight="1">
      <c r="A55" s="74" t="s">
        <v>236</v>
      </c>
      <c r="B55" s="74" t="s">
        <v>363</v>
      </c>
      <c r="C55" s="127">
        <f t="shared" si="1"/>
        <v>51.15</v>
      </c>
      <c r="D55" s="115"/>
      <c r="E55" s="116">
        <v>51.15</v>
      </c>
      <c r="F55" s="116"/>
      <c r="G55" s="116"/>
      <c r="H55" s="116"/>
    </row>
    <row r="56" spans="1:8" ht="21" customHeight="1">
      <c r="A56" s="74" t="s">
        <v>237</v>
      </c>
      <c r="B56" s="74" t="s">
        <v>364</v>
      </c>
      <c r="C56" s="127">
        <f t="shared" si="1"/>
        <v>2.04</v>
      </c>
      <c r="D56" s="115"/>
      <c r="E56" s="116">
        <v>2.04</v>
      </c>
      <c r="F56" s="116"/>
      <c r="G56" s="116"/>
      <c r="H56" s="116"/>
    </row>
    <row r="57" spans="1:8" ht="21" customHeight="1">
      <c r="A57" s="74" t="s">
        <v>238</v>
      </c>
      <c r="B57" s="74" t="s">
        <v>365</v>
      </c>
      <c r="C57" s="127">
        <f t="shared" si="1"/>
        <v>2.04</v>
      </c>
      <c r="D57" s="115"/>
      <c r="E57" s="116">
        <v>2.04</v>
      </c>
      <c r="F57" s="116"/>
      <c r="G57" s="116"/>
      <c r="H57" s="116"/>
    </row>
    <row r="58" spans="1:8" ht="21" customHeight="1">
      <c r="A58" s="74" t="s">
        <v>239</v>
      </c>
      <c r="B58" s="74" t="s">
        <v>366</v>
      </c>
      <c r="C58" s="127">
        <f t="shared" si="1"/>
        <v>5.73</v>
      </c>
      <c r="D58" s="115"/>
      <c r="E58" s="116">
        <v>5.73</v>
      </c>
      <c r="F58" s="116"/>
      <c r="G58" s="116"/>
      <c r="H58" s="116"/>
    </row>
    <row r="59" spans="1:8" ht="21" customHeight="1">
      <c r="A59" s="74" t="s">
        <v>240</v>
      </c>
      <c r="B59" s="74" t="s">
        <v>367</v>
      </c>
      <c r="C59" s="127">
        <f t="shared" si="1"/>
        <v>5.73</v>
      </c>
      <c r="D59" s="115"/>
      <c r="E59" s="116">
        <v>5.73</v>
      </c>
      <c r="F59" s="116"/>
      <c r="G59" s="116"/>
      <c r="H59" s="116"/>
    </row>
    <row r="60" spans="1:8" ht="21" customHeight="1">
      <c r="A60" s="74" t="s">
        <v>241</v>
      </c>
      <c r="B60" s="74" t="s">
        <v>368</v>
      </c>
      <c r="C60" s="127">
        <f t="shared" si="1"/>
        <v>70.78</v>
      </c>
      <c r="D60" s="115"/>
      <c r="E60" s="116">
        <v>70.78</v>
      </c>
      <c r="F60" s="116"/>
      <c r="G60" s="116"/>
      <c r="H60" s="116"/>
    </row>
    <row r="61" spans="1:8" ht="21" customHeight="1">
      <c r="A61" s="74" t="s">
        <v>242</v>
      </c>
      <c r="B61" s="74" t="s">
        <v>369</v>
      </c>
      <c r="C61" s="127">
        <f t="shared" si="1"/>
        <v>70.78</v>
      </c>
      <c r="D61" s="115"/>
      <c r="E61" s="116">
        <v>70.78</v>
      </c>
      <c r="F61" s="116"/>
      <c r="G61" s="116"/>
      <c r="H61" s="116"/>
    </row>
    <row r="62" spans="1:8" ht="21" customHeight="1">
      <c r="A62" s="74" t="s">
        <v>243</v>
      </c>
      <c r="B62" s="74" t="s">
        <v>370</v>
      </c>
      <c r="C62" s="127">
        <f t="shared" si="1"/>
        <v>4.08</v>
      </c>
      <c r="D62" s="115"/>
      <c r="E62" s="116">
        <v>4.08</v>
      </c>
      <c r="F62" s="116"/>
      <c r="G62" s="116"/>
      <c r="H62" s="116"/>
    </row>
    <row r="63" spans="1:8" ht="21" customHeight="1">
      <c r="A63" s="74" t="s">
        <v>244</v>
      </c>
      <c r="B63" s="74" t="s">
        <v>371</v>
      </c>
      <c r="C63" s="127">
        <f t="shared" si="1"/>
        <v>4.08</v>
      </c>
      <c r="D63" s="115"/>
      <c r="E63" s="116">
        <v>4.08</v>
      </c>
      <c r="F63" s="116"/>
      <c r="G63" s="116"/>
      <c r="H63" s="116"/>
    </row>
    <row r="64" spans="1:8" ht="21" customHeight="1">
      <c r="A64" s="74" t="s">
        <v>245</v>
      </c>
      <c r="B64" s="74" t="s">
        <v>372</v>
      </c>
      <c r="C64" s="127">
        <f t="shared" si="1"/>
        <v>12.48</v>
      </c>
      <c r="D64" s="115"/>
      <c r="E64" s="116">
        <v>12.48</v>
      </c>
      <c r="F64" s="116"/>
      <c r="G64" s="116"/>
      <c r="H64" s="116"/>
    </row>
    <row r="65" spans="1:8" ht="21" customHeight="1">
      <c r="A65" s="74" t="s">
        <v>246</v>
      </c>
      <c r="B65" s="74" t="s">
        <v>373</v>
      </c>
      <c r="C65" s="127">
        <f t="shared" si="1"/>
        <v>11.7</v>
      </c>
      <c r="D65" s="115"/>
      <c r="E65" s="116">
        <v>11.7</v>
      </c>
      <c r="F65" s="116"/>
      <c r="G65" s="116"/>
      <c r="H65" s="116"/>
    </row>
    <row r="66" spans="1:8" ht="21" customHeight="1">
      <c r="A66" s="74" t="s">
        <v>247</v>
      </c>
      <c r="B66" s="74" t="s">
        <v>374</v>
      </c>
      <c r="C66" s="127">
        <f t="shared" si="1"/>
        <v>0.78</v>
      </c>
      <c r="D66" s="115"/>
      <c r="E66" s="116">
        <v>0.78</v>
      </c>
      <c r="F66" s="116"/>
      <c r="G66" s="116"/>
      <c r="H66" s="116"/>
    </row>
    <row r="67" spans="1:8" ht="21" customHeight="1">
      <c r="A67" s="74" t="s">
        <v>248</v>
      </c>
      <c r="B67" s="74" t="s">
        <v>375</v>
      </c>
      <c r="C67" s="127">
        <f t="shared" si="1"/>
        <v>0.3</v>
      </c>
      <c r="D67" s="115"/>
      <c r="E67" s="116">
        <v>0.3</v>
      </c>
      <c r="F67" s="116"/>
      <c r="G67" s="116"/>
      <c r="H67" s="116"/>
    </row>
    <row r="68" spans="1:8" ht="21" customHeight="1">
      <c r="A68" s="74" t="s">
        <v>249</v>
      </c>
      <c r="B68" s="74" t="s">
        <v>376</v>
      </c>
      <c r="C68" s="127">
        <f t="shared" si="1"/>
        <v>0.3</v>
      </c>
      <c r="D68" s="115"/>
      <c r="E68" s="116">
        <v>0.3</v>
      </c>
      <c r="F68" s="116"/>
      <c r="G68" s="116"/>
      <c r="H68" s="116"/>
    </row>
    <row r="69" spans="1:8" ht="21" customHeight="1">
      <c r="A69" s="74" t="s">
        <v>250</v>
      </c>
      <c r="B69" s="74" t="s">
        <v>377</v>
      </c>
      <c r="C69" s="127">
        <f t="shared" si="1"/>
        <v>33.53</v>
      </c>
      <c r="D69" s="115">
        <v>33.53</v>
      </c>
      <c r="E69" s="116"/>
      <c r="F69" s="116"/>
      <c r="G69" s="116"/>
      <c r="H69" s="116"/>
    </row>
    <row r="70" spans="1:8" ht="21" customHeight="1">
      <c r="A70" s="74" t="s">
        <v>251</v>
      </c>
      <c r="B70" s="74" t="s">
        <v>324</v>
      </c>
      <c r="C70" s="127">
        <f t="shared" si="1"/>
        <v>33.53</v>
      </c>
      <c r="D70" s="115">
        <v>33.53</v>
      </c>
      <c r="E70" s="116"/>
      <c r="F70" s="116"/>
      <c r="G70" s="116"/>
      <c r="H70" s="116"/>
    </row>
    <row r="71" spans="1:8" ht="21" customHeight="1">
      <c r="A71" s="74" t="s">
        <v>252</v>
      </c>
      <c r="B71" s="74" t="s">
        <v>378</v>
      </c>
      <c r="C71" s="127">
        <f t="shared" si="1"/>
        <v>0.04</v>
      </c>
      <c r="D71" s="115"/>
      <c r="E71" s="116">
        <v>0.04</v>
      </c>
      <c r="F71" s="116"/>
      <c r="G71" s="116"/>
      <c r="H71" s="116"/>
    </row>
    <row r="72" spans="1:8" ht="21" customHeight="1">
      <c r="A72" s="74" t="s">
        <v>253</v>
      </c>
      <c r="B72" s="74" t="s">
        <v>379</v>
      </c>
      <c r="C72" s="127">
        <f t="shared" si="1"/>
        <v>0.04</v>
      </c>
      <c r="D72" s="115"/>
      <c r="E72" s="116">
        <v>0.04</v>
      </c>
      <c r="F72" s="116"/>
      <c r="G72" s="116"/>
      <c r="H72" s="116"/>
    </row>
    <row r="73" spans="1:8" ht="21" customHeight="1">
      <c r="A73" s="102" t="s">
        <v>254</v>
      </c>
      <c r="B73" s="102" t="s">
        <v>380</v>
      </c>
      <c r="C73" s="126">
        <f t="shared" si="1"/>
        <v>156.53</v>
      </c>
      <c r="D73" s="124">
        <f>D74+D78</f>
        <v>67.87</v>
      </c>
      <c r="E73" s="124">
        <f>E74+E78</f>
        <v>88.66</v>
      </c>
      <c r="F73" s="116"/>
      <c r="G73" s="116"/>
      <c r="H73" s="116"/>
    </row>
    <row r="74" spans="1:8" ht="21" customHeight="1">
      <c r="A74" s="74" t="s">
        <v>255</v>
      </c>
      <c r="B74" s="74" t="s">
        <v>381</v>
      </c>
      <c r="C74" s="127">
        <f t="shared" ref="C74:C137" si="2">D74+E74</f>
        <v>88.66</v>
      </c>
      <c r="D74" s="115"/>
      <c r="E74" s="116">
        <v>88.66</v>
      </c>
      <c r="F74" s="116"/>
      <c r="G74" s="116"/>
      <c r="H74" s="116"/>
    </row>
    <row r="75" spans="1:8" ht="21" customHeight="1">
      <c r="A75" s="74" t="s">
        <v>256</v>
      </c>
      <c r="B75" s="74" t="s">
        <v>382</v>
      </c>
      <c r="C75" s="127">
        <f t="shared" si="2"/>
        <v>2.15</v>
      </c>
      <c r="D75" s="115"/>
      <c r="E75" s="116">
        <v>2.15</v>
      </c>
      <c r="F75" s="116"/>
      <c r="G75" s="116"/>
      <c r="H75" s="116"/>
    </row>
    <row r="76" spans="1:8" ht="21" customHeight="1">
      <c r="A76" s="74" t="s">
        <v>257</v>
      </c>
      <c r="B76" s="74" t="s">
        <v>383</v>
      </c>
      <c r="C76" s="127">
        <f t="shared" si="2"/>
        <v>83.51</v>
      </c>
      <c r="D76" s="115"/>
      <c r="E76" s="116">
        <v>83.51</v>
      </c>
      <c r="F76" s="116"/>
      <c r="G76" s="116"/>
      <c r="H76" s="116"/>
    </row>
    <row r="77" spans="1:8" ht="21" customHeight="1">
      <c r="A77" s="74" t="s">
        <v>258</v>
      </c>
      <c r="B77" s="74" t="s">
        <v>384</v>
      </c>
      <c r="C77" s="127">
        <f t="shared" si="2"/>
        <v>3</v>
      </c>
      <c r="D77" s="115"/>
      <c r="E77" s="116">
        <v>3</v>
      </c>
      <c r="F77" s="116"/>
      <c r="G77" s="116"/>
      <c r="H77" s="116"/>
    </row>
    <row r="78" spans="1:8" ht="21" customHeight="1">
      <c r="A78" s="74" t="s">
        <v>259</v>
      </c>
      <c r="B78" s="74" t="s">
        <v>385</v>
      </c>
      <c r="C78" s="127">
        <f t="shared" si="2"/>
        <v>67.87</v>
      </c>
      <c r="D78" s="115">
        <v>67.87</v>
      </c>
      <c r="E78" s="116"/>
      <c r="F78" s="116"/>
      <c r="G78" s="116"/>
      <c r="H78" s="116"/>
    </row>
    <row r="79" spans="1:8" ht="21" customHeight="1">
      <c r="A79" s="74" t="s">
        <v>260</v>
      </c>
      <c r="B79" s="74" t="s">
        <v>386</v>
      </c>
      <c r="C79" s="127">
        <f t="shared" si="2"/>
        <v>49.58</v>
      </c>
      <c r="D79" s="115">
        <v>49.58</v>
      </c>
      <c r="E79" s="116"/>
      <c r="F79" s="116"/>
      <c r="G79" s="116"/>
      <c r="H79" s="116"/>
    </row>
    <row r="80" spans="1:8" ht="21" customHeight="1">
      <c r="A80" s="74" t="s">
        <v>261</v>
      </c>
      <c r="B80" s="74" t="s">
        <v>387</v>
      </c>
      <c r="C80" s="127">
        <f t="shared" si="2"/>
        <v>18.29</v>
      </c>
      <c r="D80" s="115">
        <v>18.29</v>
      </c>
      <c r="E80" s="116"/>
      <c r="F80" s="116"/>
      <c r="G80" s="116"/>
      <c r="H80" s="116"/>
    </row>
    <row r="81" spans="1:8" ht="21" customHeight="1">
      <c r="A81" s="102" t="s">
        <v>262</v>
      </c>
      <c r="B81" s="102" t="s">
        <v>388</v>
      </c>
      <c r="C81" s="126">
        <f t="shared" si="2"/>
        <v>100.47</v>
      </c>
      <c r="D81" s="124"/>
      <c r="E81" s="125">
        <v>100.47</v>
      </c>
      <c r="F81" s="116"/>
      <c r="G81" s="116"/>
      <c r="H81" s="116"/>
    </row>
    <row r="82" spans="1:8" ht="21" customHeight="1">
      <c r="A82" s="74" t="s">
        <v>263</v>
      </c>
      <c r="B82" s="74" t="s">
        <v>389</v>
      </c>
      <c r="C82" s="127">
        <f t="shared" si="2"/>
        <v>100.47</v>
      </c>
      <c r="D82" s="115"/>
      <c r="E82" s="116">
        <v>100.47</v>
      </c>
      <c r="F82" s="116"/>
      <c r="G82" s="116"/>
      <c r="H82" s="116"/>
    </row>
    <row r="83" spans="1:8" ht="21" customHeight="1">
      <c r="A83" s="74" t="s">
        <v>264</v>
      </c>
      <c r="B83" s="74" t="s">
        <v>390</v>
      </c>
      <c r="C83" s="127">
        <f t="shared" si="2"/>
        <v>100.47</v>
      </c>
      <c r="D83" s="115"/>
      <c r="E83" s="116">
        <v>100.47</v>
      </c>
      <c r="F83" s="116"/>
      <c r="G83" s="116"/>
      <c r="H83" s="116"/>
    </row>
    <row r="84" spans="1:8" ht="21" customHeight="1">
      <c r="A84" s="102" t="s">
        <v>265</v>
      </c>
      <c r="B84" s="102" t="s">
        <v>115</v>
      </c>
      <c r="C84" s="126">
        <f t="shared" si="2"/>
        <v>232.32</v>
      </c>
      <c r="D84" s="124">
        <f>D85+D87+D89+D91</f>
        <v>41.61</v>
      </c>
      <c r="E84" s="124">
        <f>E85+E87+E89+E91</f>
        <v>190.70999999999998</v>
      </c>
      <c r="F84" s="116"/>
      <c r="G84" s="116"/>
      <c r="H84" s="116"/>
    </row>
    <row r="85" spans="1:8" ht="21" customHeight="1">
      <c r="A85" s="74" t="s">
        <v>266</v>
      </c>
      <c r="B85" s="74" t="s">
        <v>391</v>
      </c>
      <c r="C85" s="127">
        <f t="shared" si="2"/>
        <v>41.61</v>
      </c>
      <c r="D85" s="115">
        <v>41.61</v>
      </c>
      <c r="E85" s="116"/>
      <c r="F85" s="116"/>
      <c r="G85" s="116"/>
      <c r="H85" s="116"/>
    </row>
    <row r="86" spans="1:8" ht="21" customHeight="1">
      <c r="A86" s="74" t="s">
        <v>267</v>
      </c>
      <c r="B86" s="74" t="s">
        <v>392</v>
      </c>
      <c r="C86" s="127">
        <f t="shared" si="2"/>
        <v>41.61</v>
      </c>
      <c r="D86" s="115">
        <v>41.61</v>
      </c>
      <c r="E86" s="116"/>
      <c r="F86" s="116"/>
      <c r="G86" s="116"/>
      <c r="H86" s="116"/>
    </row>
    <row r="87" spans="1:8" ht="21" customHeight="1">
      <c r="A87" s="74" t="s">
        <v>268</v>
      </c>
      <c r="B87" s="74" t="s">
        <v>393</v>
      </c>
      <c r="C87" s="127">
        <f t="shared" si="2"/>
        <v>70</v>
      </c>
      <c r="D87" s="115"/>
      <c r="E87" s="116">
        <v>70</v>
      </c>
      <c r="F87" s="116"/>
      <c r="G87" s="116"/>
      <c r="H87" s="116"/>
    </row>
    <row r="88" spans="1:8" ht="21" customHeight="1">
      <c r="A88" s="74" t="s">
        <v>269</v>
      </c>
      <c r="B88" s="74" t="s">
        <v>394</v>
      </c>
      <c r="C88" s="127">
        <f t="shared" si="2"/>
        <v>70</v>
      </c>
      <c r="D88" s="115"/>
      <c r="E88" s="116">
        <v>70</v>
      </c>
      <c r="F88" s="116"/>
      <c r="G88" s="116"/>
      <c r="H88" s="116"/>
    </row>
    <row r="89" spans="1:8" ht="21" customHeight="1">
      <c r="A89" s="74" t="s">
        <v>270</v>
      </c>
      <c r="B89" s="74" t="s">
        <v>395</v>
      </c>
      <c r="C89" s="127">
        <f t="shared" si="2"/>
        <v>40</v>
      </c>
      <c r="D89" s="115"/>
      <c r="E89" s="116">
        <v>40</v>
      </c>
      <c r="F89" s="116"/>
      <c r="G89" s="116"/>
      <c r="H89" s="116"/>
    </row>
    <row r="90" spans="1:8" ht="21" customHeight="1">
      <c r="A90" s="74" t="s">
        <v>271</v>
      </c>
      <c r="B90" s="74" t="s">
        <v>396</v>
      </c>
      <c r="C90" s="127">
        <f t="shared" si="2"/>
        <v>40</v>
      </c>
      <c r="D90" s="115"/>
      <c r="E90" s="116">
        <v>40</v>
      </c>
      <c r="F90" s="116"/>
      <c r="G90" s="116"/>
      <c r="H90" s="116"/>
    </row>
    <row r="91" spans="1:8" ht="21" customHeight="1">
      <c r="A91" s="74" t="s">
        <v>272</v>
      </c>
      <c r="B91" s="74" t="s">
        <v>397</v>
      </c>
      <c r="C91" s="127">
        <f t="shared" si="2"/>
        <v>80.709999999999994</v>
      </c>
      <c r="D91" s="115"/>
      <c r="E91" s="116">
        <v>80.709999999999994</v>
      </c>
      <c r="F91" s="116"/>
      <c r="G91" s="116"/>
      <c r="H91" s="116"/>
    </row>
    <row r="92" spans="1:8" ht="21" customHeight="1">
      <c r="A92" s="74" t="s">
        <v>273</v>
      </c>
      <c r="B92" s="74" t="s">
        <v>398</v>
      </c>
      <c r="C92" s="127">
        <f t="shared" si="2"/>
        <v>52</v>
      </c>
      <c r="D92" s="115"/>
      <c r="E92" s="116">
        <v>52</v>
      </c>
      <c r="F92" s="116"/>
      <c r="G92" s="116"/>
      <c r="H92" s="116"/>
    </row>
    <row r="93" spans="1:8" ht="21" customHeight="1">
      <c r="A93" s="74" t="s">
        <v>274</v>
      </c>
      <c r="B93" s="74" t="s">
        <v>399</v>
      </c>
      <c r="C93" s="127">
        <f t="shared" si="2"/>
        <v>28.71</v>
      </c>
      <c r="D93" s="115"/>
      <c r="E93" s="116">
        <v>28.71</v>
      </c>
      <c r="F93" s="116"/>
      <c r="G93" s="116"/>
      <c r="H93" s="116"/>
    </row>
    <row r="94" spans="1:8" ht="21" customHeight="1">
      <c r="A94" s="102" t="s">
        <v>275</v>
      </c>
      <c r="B94" s="102" t="s">
        <v>400</v>
      </c>
      <c r="C94" s="126">
        <f t="shared" si="2"/>
        <v>1205.01</v>
      </c>
      <c r="D94" s="124">
        <f>D95+D102+D105+D109+D111+D114</f>
        <v>133.49</v>
      </c>
      <c r="E94" s="126">
        <f>E95+E102+E105+E109+E111+E114</f>
        <v>1071.52</v>
      </c>
      <c r="F94" s="116"/>
      <c r="G94" s="116"/>
      <c r="H94" s="116"/>
    </row>
    <row r="95" spans="1:8" ht="21" customHeight="1">
      <c r="A95" s="74" t="s">
        <v>276</v>
      </c>
      <c r="B95" s="74" t="s">
        <v>401</v>
      </c>
      <c r="C95" s="127">
        <f t="shared" si="2"/>
        <v>426.90000000000003</v>
      </c>
      <c r="D95" s="115">
        <v>133.49</v>
      </c>
      <c r="E95" s="116">
        <v>293.41000000000003</v>
      </c>
      <c r="F95" s="116"/>
      <c r="G95" s="116"/>
      <c r="H95" s="116"/>
    </row>
    <row r="96" spans="1:8" ht="21" customHeight="1">
      <c r="A96" s="74" t="s">
        <v>277</v>
      </c>
      <c r="B96" s="74" t="s">
        <v>324</v>
      </c>
      <c r="C96" s="127">
        <f t="shared" si="2"/>
        <v>131.93</v>
      </c>
      <c r="D96" s="115">
        <v>131.93</v>
      </c>
      <c r="E96" s="116"/>
      <c r="F96" s="116"/>
      <c r="G96" s="116"/>
      <c r="H96" s="116"/>
    </row>
    <row r="97" spans="1:8" ht="21" customHeight="1">
      <c r="A97" s="74" t="s">
        <v>278</v>
      </c>
      <c r="B97" s="95" t="s">
        <v>402</v>
      </c>
      <c r="C97" s="127">
        <f t="shared" si="2"/>
        <v>11.37</v>
      </c>
      <c r="D97" s="115"/>
      <c r="E97" s="116">
        <v>11.37</v>
      </c>
      <c r="F97" s="116"/>
      <c r="G97" s="116"/>
      <c r="H97" s="116"/>
    </row>
    <row r="98" spans="1:8" ht="21" customHeight="1">
      <c r="A98" s="74" t="s">
        <v>279</v>
      </c>
      <c r="B98" s="74" t="s">
        <v>403</v>
      </c>
      <c r="C98" s="127">
        <f t="shared" si="2"/>
        <v>30.72</v>
      </c>
      <c r="D98" s="115"/>
      <c r="E98" s="116">
        <v>30.72</v>
      </c>
      <c r="F98" s="116"/>
      <c r="G98" s="116"/>
      <c r="H98" s="116"/>
    </row>
    <row r="99" spans="1:8" ht="21" customHeight="1">
      <c r="A99" s="74" t="s">
        <v>280</v>
      </c>
      <c r="B99" s="74" t="s">
        <v>404</v>
      </c>
      <c r="C99" s="127">
        <f t="shared" si="2"/>
        <v>206.4</v>
      </c>
      <c r="D99" s="119"/>
      <c r="E99" s="120">
        <v>206.4</v>
      </c>
      <c r="F99" s="116"/>
      <c r="G99" s="116"/>
      <c r="H99" s="116"/>
    </row>
    <row r="100" spans="1:8" ht="21" customHeight="1">
      <c r="A100" s="74" t="s">
        <v>281</v>
      </c>
      <c r="B100" s="74" t="s">
        <v>405</v>
      </c>
      <c r="C100" s="127">
        <f t="shared" si="2"/>
        <v>44.92</v>
      </c>
      <c r="D100" s="123"/>
      <c r="E100" s="123">
        <v>44.92</v>
      </c>
      <c r="F100" s="116"/>
      <c r="G100" s="116"/>
      <c r="H100" s="116"/>
    </row>
    <row r="101" spans="1:8" ht="21" customHeight="1">
      <c r="A101" s="117" t="s">
        <v>282</v>
      </c>
      <c r="B101" s="118" t="s">
        <v>406</v>
      </c>
      <c r="C101" s="127">
        <f t="shared" si="2"/>
        <v>1.56</v>
      </c>
      <c r="D101" s="100">
        <v>1.56</v>
      </c>
      <c r="E101" s="100"/>
      <c r="F101" s="120"/>
      <c r="G101" s="120"/>
      <c r="H101" s="120"/>
    </row>
    <row r="102" spans="1:8" ht="21" customHeight="1">
      <c r="A102" s="121" t="s">
        <v>283</v>
      </c>
      <c r="B102" s="123" t="s">
        <v>407</v>
      </c>
      <c r="C102" s="127">
        <f t="shared" si="2"/>
        <v>32.11</v>
      </c>
      <c r="D102" s="100"/>
      <c r="E102" s="100">
        <v>32.11</v>
      </c>
      <c r="F102" s="123"/>
      <c r="G102" s="123"/>
      <c r="H102" s="123"/>
    </row>
    <row r="103" spans="1:8" ht="21" customHeight="1">
      <c r="A103" s="122" t="s">
        <v>284</v>
      </c>
      <c r="B103" s="100" t="s">
        <v>408</v>
      </c>
      <c r="C103" s="127">
        <f t="shared" si="2"/>
        <v>1.1100000000000001</v>
      </c>
      <c r="D103" s="100"/>
      <c r="E103" s="100">
        <v>1.1100000000000001</v>
      </c>
      <c r="F103" s="100"/>
      <c r="G103" s="100"/>
      <c r="H103" s="100"/>
    </row>
    <row r="104" spans="1:8" ht="21" customHeight="1">
      <c r="A104" s="99" t="s">
        <v>285</v>
      </c>
      <c r="B104" s="100" t="s">
        <v>409</v>
      </c>
      <c r="C104" s="127">
        <f t="shared" si="2"/>
        <v>31</v>
      </c>
      <c r="D104" s="100"/>
      <c r="E104" s="100">
        <v>31</v>
      </c>
      <c r="F104" s="100"/>
      <c r="G104" s="100"/>
      <c r="H104" s="100"/>
    </row>
    <row r="105" spans="1:8" ht="21" customHeight="1">
      <c r="A105" s="99" t="s">
        <v>286</v>
      </c>
      <c r="B105" s="100" t="s">
        <v>410</v>
      </c>
      <c r="C105" s="127">
        <f t="shared" si="2"/>
        <v>11.1</v>
      </c>
      <c r="D105" s="100"/>
      <c r="E105" s="100">
        <v>11.1</v>
      </c>
      <c r="F105" s="100"/>
      <c r="G105" s="100"/>
      <c r="H105" s="100"/>
    </row>
    <row r="106" spans="1:8" ht="21" customHeight="1">
      <c r="A106" s="99" t="s">
        <v>287</v>
      </c>
      <c r="B106" s="100" t="s">
        <v>411</v>
      </c>
      <c r="C106" s="127">
        <f t="shared" si="2"/>
        <v>6</v>
      </c>
      <c r="D106" s="100"/>
      <c r="E106" s="100">
        <v>6</v>
      </c>
      <c r="F106" s="100"/>
      <c r="G106" s="100"/>
      <c r="H106" s="100"/>
    </row>
    <row r="107" spans="1:8" ht="21" customHeight="1">
      <c r="A107" s="99" t="s">
        <v>288</v>
      </c>
      <c r="B107" s="100" t="s">
        <v>412</v>
      </c>
      <c r="C107" s="127">
        <f t="shared" si="2"/>
        <v>2.1</v>
      </c>
      <c r="D107" s="100"/>
      <c r="E107" s="100">
        <v>2.1</v>
      </c>
      <c r="F107" s="100"/>
      <c r="G107" s="100"/>
      <c r="H107" s="100"/>
    </row>
    <row r="108" spans="1:8" ht="21" customHeight="1">
      <c r="A108" s="99" t="s">
        <v>289</v>
      </c>
      <c r="B108" s="100" t="s">
        <v>413</v>
      </c>
      <c r="C108" s="127">
        <f t="shared" si="2"/>
        <v>3</v>
      </c>
      <c r="D108" s="100"/>
      <c r="E108" s="100">
        <v>3</v>
      </c>
      <c r="F108" s="100"/>
      <c r="G108" s="100"/>
      <c r="H108" s="100"/>
    </row>
    <row r="109" spans="1:8" ht="21" customHeight="1">
      <c r="A109" s="99" t="s">
        <v>290</v>
      </c>
      <c r="B109" s="100" t="s">
        <v>414</v>
      </c>
      <c r="C109" s="127">
        <f t="shared" si="2"/>
        <v>66.849999999999994</v>
      </c>
      <c r="D109" s="100"/>
      <c r="E109" s="100">
        <v>66.849999999999994</v>
      </c>
      <c r="F109" s="100"/>
      <c r="G109" s="100"/>
      <c r="H109" s="100"/>
    </row>
    <row r="110" spans="1:8" ht="21" customHeight="1">
      <c r="A110" s="99" t="s">
        <v>291</v>
      </c>
      <c r="B110" s="100" t="s">
        <v>415</v>
      </c>
      <c r="C110" s="127">
        <f t="shared" si="2"/>
        <v>66.849999999999994</v>
      </c>
      <c r="D110" s="100"/>
      <c r="E110" s="100">
        <v>66.849999999999994</v>
      </c>
      <c r="F110" s="100"/>
      <c r="G110" s="100"/>
      <c r="H110" s="100"/>
    </row>
    <row r="111" spans="1:8" ht="21" customHeight="1">
      <c r="A111" s="99" t="s">
        <v>292</v>
      </c>
      <c r="B111" s="100" t="s">
        <v>416</v>
      </c>
      <c r="C111" s="127">
        <f t="shared" si="2"/>
        <v>656.05</v>
      </c>
      <c r="D111" s="100"/>
      <c r="E111" s="100">
        <v>656.05</v>
      </c>
      <c r="F111" s="100"/>
      <c r="G111" s="100"/>
      <c r="H111" s="100"/>
    </row>
    <row r="112" spans="1:8" ht="21" customHeight="1">
      <c r="A112" s="99" t="s">
        <v>293</v>
      </c>
      <c r="B112" s="100" t="s">
        <v>417</v>
      </c>
      <c r="C112" s="127">
        <f t="shared" si="2"/>
        <v>426.09</v>
      </c>
      <c r="D112" s="100"/>
      <c r="E112" s="100">
        <v>426.09</v>
      </c>
      <c r="F112" s="100"/>
      <c r="G112" s="100"/>
      <c r="H112" s="100"/>
    </row>
    <row r="113" spans="1:8" ht="21" customHeight="1">
      <c r="A113" s="99" t="s">
        <v>294</v>
      </c>
      <c r="B113" s="100" t="s">
        <v>418</v>
      </c>
      <c r="C113" s="127">
        <f t="shared" si="2"/>
        <v>229.96</v>
      </c>
      <c r="D113" s="100"/>
      <c r="E113" s="100">
        <v>229.96</v>
      </c>
      <c r="F113" s="100"/>
      <c r="G113" s="100"/>
      <c r="H113" s="100"/>
    </row>
    <row r="114" spans="1:8" ht="21" customHeight="1">
      <c r="A114" s="99" t="s">
        <v>295</v>
      </c>
      <c r="B114" s="100" t="s">
        <v>419</v>
      </c>
      <c r="C114" s="127">
        <f t="shared" si="2"/>
        <v>12</v>
      </c>
      <c r="D114" s="100"/>
      <c r="E114" s="100">
        <v>12</v>
      </c>
      <c r="F114" s="100"/>
      <c r="G114" s="100"/>
      <c r="H114" s="100"/>
    </row>
    <row r="115" spans="1:8" ht="21" customHeight="1">
      <c r="A115" s="99" t="s">
        <v>296</v>
      </c>
      <c r="B115" s="100" t="s">
        <v>420</v>
      </c>
      <c r="C115" s="127">
        <f t="shared" si="2"/>
        <v>12</v>
      </c>
      <c r="D115" s="100"/>
      <c r="E115" s="100">
        <v>12</v>
      </c>
      <c r="F115" s="100"/>
      <c r="G115" s="100"/>
      <c r="H115" s="100"/>
    </row>
    <row r="116" spans="1:8" ht="21" customHeight="1">
      <c r="A116" s="108" t="s">
        <v>297</v>
      </c>
      <c r="B116" s="106" t="s">
        <v>421</v>
      </c>
      <c r="C116" s="126">
        <f t="shared" si="2"/>
        <v>266.76000000000005</v>
      </c>
      <c r="D116" s="106"/>
      <c r="E116" s="106">
        <f>E117+E119</f>
        <v>266.76000000000005</v>
      </c>
      <c r="F116" s="100"/>
      <c r="G116" s="100"/>
      <c r="H116" s="100"/>
    </row>
    <row r="117" spans="1:8" ht="21" customHeight="1">
      <c r="A117" s="99" t="s">
        <v>298</v>
      </c>
      <c r="B117" s="100" t="s">
        <v>422</v>
      </c>
      <c r="C117" s="127">
        <f t="shared" si="2"/>
        <v>2.16</v>
      </c>
      <c r="D117" s="100"/>
      <c r="E117" s="100">
        <v>2.16</v>
      </c>
      <c r="F117" s="100"/>
      <c r="G117" s="100"/>
      <c r="H117" s="100"/>
    </row>
    <row r="118" spans="1:8" ht="21" customHeight="1">
      <c r="A118" s="99" t="s">
        <v>299</v>
      </c>
      <c r="B118" s="100" t="s">
        <v>423</v>
      </c>
      <c r="C118" s="127">
        <f t="shared" si="2"/>
        <v>2.16</v>
      </c>
      <c r="D118" s="100"/>
      <c r="E118" s="100">
        <v>2.16</v>
      </c>
      <c r="F118" s="100"/>
      <c r="G118" s="100"/>
      <c r="H118" s="100"/>
    </row>
    <row r="119" spans="1:8" ht="21" customHeight="1">
      <c r="A119" s="99" t="s">
        <v>300</v>
      </c>
      <c r="B119" s="100" t="s">
        <v>424</v>
      </c>
      <c r="C119" s="127">
        <f t="shared" si="2"/>
        <v>264.60000000000002</v>
      </c>
      <c r="D119" s="100"/>
      <c r="E119" s="100">
        <v>264.60000000000002</v>
      </c>
      <c r="F119" s="100"/>
      <c r="G119" s="100"/>
      <c r="H119" s="100"/>
    </row>
    <row r="120" spans="1:8" ht="21" customHeight="1">
      <c r="A120" s="99" t="s">
        <v>301</v>
      </c>
      <c r="B120" s="100" t="s">
        <v>425</v>
      </c>
      <c r="C120" s="127">
        <f t="shared" si="2"/>
        <v>264.60000000000002</v>
      </c>
      <c r="D120" s="100"/>
      <c r="E120" s="100">
        <v>264.60000000000002</v>
      </c>
      <c r="F120" s="100"/>
      <c r="G120" s="100"/>
      <c r="H120" s="100"/>
    </row>
    <row r="121" spans="1:8" ht="21" customHeight="1">
      <c r="A121" s="108" t="s">
        <v>302</v>
      </c>
      <c r="B121" s="106" t="s">
        <v>426</v>
      </c>
      <c r="C121" s="126">
        <f t="shared" si="2"/>
        <v>474.73</v>
      </c>
      <c r="D121" s="106">
        <f>D122+D125</f>
        <v>132.81</v>
      </c>
      <c r="E121" s="106">
        <f>E122+E125</f>
        <v>341.92</v>
      </c>
      <c r="F121" s="100"/>
      <c r="G121" s="100"/>
      <c r="H121" s="100"/>
    </row>
    <row r="122" spans="1:8" ht="21" customHeight="1">
      <c r="A122" s="99" t="s">
        <v>303</v>
      </c>
      <c r="B122" s="100" t="s">
        <v>427</v>
      </c>
      <c r="C122" s="127">
        <f t="shared" si="2"/>
        <v>341.92</v>
      </c>
      <c r="D122" s="100"/>
      <c r="E122" s="100">
        <v>341.92</v>
      </c>
      <c r="F122" s="100"/>
      <c r="G122" s="100"/>
      <c r="H122" s="100"/>
    </row>
    <row r="123" spans="1:8" ht="21" customHeight="1">
      <c r="A123" s="99" t="s">
        <v>304</v>
      </c>
      <c r="B123" s="100" t="s">
        <v>428</v>
      </c>
      <c r="C123" s="127">
        <f t="shared" si="2"/>
        <v>0.75</v>
      </c>
      <c r="D123" s="100"/>
      <c r="E123" s="100">
        <v>0.75</v>
      </c>
      <c r="F123" s="100"/>
      <c r="G123" s="100"/>
      <c r="H123" s="100"/>
    </row>
    <row r="124" spans="1:8" ht="21" customHeight="1">
      <c r="A124" s="99" t="s">
        <v>305</v>
      </c>
      <c r="B124" s="100" t="s">
        <v>429</v>
      </c>
      <c r="C124" s="127">
        <f t="shared" si="2"/>
        <v>341.17</v>
      </c>
      <c r="D124" s="100"/>
      <c r="E124" s="100">
        <v>341.17</v>
      </c>
      <c r="F124" s="100"/>
      <c r="G124" s="100"/>
      <c r="H124" s="100"/>
    </row>
    <row r="125" spans="1:8" ht="21" customHeight="1">
      <c r="A125" s="99" t="s">
        <v>306</v>
      </c>
      <c r="B125" s="100" t="s">
        <v>430</v>
      </c>
      <c r="C125" s="127">
        <f t="shared" si="2"/>
        <v>132.81</v>
      </c>
      <c r="D125" s="100">
        <v>132.81</v>
      </c>
      <c r="E125" s="100"/>
      <c r="F125" s="100"/>
      <c r="G125" s="100"/>
      <c r="H125" s="100"/>
    </row>
    <row r="126" spans="1:8" ht="21" customHeight="1">
      <c r="A126" s="99" t="s">
        <v>307</v>
      </c>
      <c r="B126" s="100" t="s">
        <v>431</v>
      </c>
      <c r="C126" s="127">
        <f t="shared" si="2"/>
        <v>132.81</v>
      </c>
      <c r="D126" s="100">
        <v>132.81</v>
      </c>
      <c r="E126" s="100"/>
      <c r="F126" s="100"/>
      <c r="G126" s="100"/>
      <c r="H126" s="100"/>
    </row>
    <row r="127" spans="1:8" ht="21" customHeight="1">
      <c r="A127" s="108" t="s">
        <v>308</v>
      </c>
      <c r="B127" s="106" t="s">
        <v>432</v>
      </c>
      <c r="C127" s="126">
        <f t="shared" si="2"/>
        <v>36.480000000000004</v>
      </c>
      <c r="D127" s="106"/>
      <c r="E127" s="106">
        <f>E128+E130+E132</f>
        <v>36.480000000000004</v>
      </c>
      <c r="F127" s="100"/>
      <c r="G127" s="100"/>
      <c r="H127" s="100"/>
    </row>
    <row r="128" spans="1:8" ht="21" customHeight="1">
      <c r="A128" s="99" t="s">
        <v>309</v>
      </c>
      <c r="B128" s="100" t="s">
        <v>433</v>
      </c>
      <c r="C128" s="127">
        <f t="shared" si="2"/>
        <v>10</v>
      </c>
      <c r="D128" s="100"/>
      <c r="E128" s="100">
        <v>10</v>
      </c>
      <c r="F128" s="100"/>
      <c r="G128" s="100"/>
      <c r="H128" s="100"/>
    </row>
    <row r="129" spans="1:8" ht="21" customHeight="1">
      <c r="A129" s="99" t="s">
        <v>310</v>
      </c>
      <c r="B129" s="100" t="s">
        <v>434</v>
      </c>
      <c r="C129" s="127">
        <f t="shared" si="2"/>
        <v>10</v>
      </c>
      <c r="D129" s="100"/>
      <c r="E129" s="100">
        <v>10</v>
      </c>
      <c r="F129" s="100"/>
      <c r="G129" s="100"/>
      <c r="H129" s="100"/>
    </row>
    <row r="130" spans="1:8" ht="21" customHeight="1">
      <c r="A130" s="99" t="s">
        <v>311</v>
      </c>
      <c r="B130" s="100" t="s">
        <v>435</v>
      </c>
      <c r="C130" s="127">
        <f t="shared" si="2"/>
        <v>12.53</v>
      </c>
      <c r="D130" s="100"/>
      <c r="E130" s="100">
        <v>12.53</v>
      </c>
      <c r="F130" s="100"/>
      <c r="G130" s="100"/>
      <c r="H130" s="100"/>
    </row>
    <row r="131" spans="1:8" ht="21" customHeight="1">
      <c r="A131" s="99" t="s">
        <v>312</v>
      </c>
      <c r="B131" s="100" t="s">
        <v>436</v>
      </c>
      <c r="C131" s="127">
        <f t="shared" si="2"/>
        <v>12.53</v>
      </c>
      <c r="D131" s="100"/>
      <c r="E131" s="100">
        <v>12.53</v>
      </c>
      <c r="F131" s="100"/>
      <c r="G131" s="100"/>
      <c r="H131" s="100"/>
    </row>
    <row r="132" spans="1:8" ht="21" customHeight="1">
      <c r="A132" s="99" t="s">
        <v>313</v>
      </c>
      <c r="B132" s="100" t="s">
        <v>437</v>
      </c>
      <c r="C132" s="127">
        <f t="shared" si="2"/>
        <v>13.95</v>
      </c>
      <c r="D132" s="100"/>
      <c r="E132" s="100">
        <v>13.95</v>
      </c>
      <c r="F132" s="100"/>
      <c r="G132" s="100"/>
      <c r="H132" s="100"/>
    </row>
    <row r="133" spans="1:8" ht="21" customHeight="1">
      <c r="A133" s="99" t="s">
        <v>314</v>
      </c>
      <c r="B133" s="100" t="s">
        <v>438</v>
      </c>
      <c r="C133" s="127">
        <f t="shared" si="2"/>
        <v>13.95</v>
      </c>
      <c r="D133" s="100"/>
      <c r="E133" s="100">
        <v>13.95</v>
      </c>
      <c r="F133" s="100"/>
      <c r="G133" s="100"/>
      <c r="H133" s="100"/>
    </row>
    <row r="134" spans="1:8" ht="21" customHeight="1">
      <c r="A134" s="108" t="s">
        <v>315</v>
      </c>
      <c r="B134" s="106" t="s">
        <v>439</v>
      </c>
      <c r="C134" s="126">
        <f t="shared" si="2"/>
        <v>56.5</v>
      </c>
      <c r="D134" s="106"/>
      <c r="E134" s="106">
        <v>56.5</v>
      </c>
      <c r="F134" s="100"/>
      <c r="G134" s="100"/>
      <c r="H134" s="100"/>
    </row>
    <row r="135" spans="1:8" ht="21" customHeight="1">
      <c r="A135" s="99" t="s">
        <v>316</v>
      </c>
      <c r="B135" s="100" t="s">
        <v>440</v>
      </c>
      <c r="C135" s="127">
        <f t="shared" si="2"/>
        <v>56.5</v>
      </c>
      <c r="D135" s="100"/>
      <c r="E135" s="100">
        <v>56.5</v>
      </c>
      <c r="F135" s="100"/>
      <c r="G135" s="100"/>
      <c r="H135" s="100"/>
    </row>
    <row r="136" spans="1:8" ht="21" customHeight="1">
      <c r="A136" s="99" t="s">
        <v>317</v>
      </c>
      <c r="B136" s="100" t="s">
        <v>441</v>
      </c>
      <c r="C136" s="127">
        <f t="shared" si="2"/>
        <v>45</v>
      </c>
      <c r="D136" s="100"/>
      <c r="E136" s="100">
        <v>45</v>
      </c>
      <c r="F136" s="100"/>
      <c r="G136" s="100"/>
      <c r="H136" s="100"/>
    </row>
    <row r="137" spans="1:8" ht="21" customHeight="1">
      <c r="A137" s="99" t="s">
        <v>318</v>
      </c>
      <c r="B137" s="100" t="s">
        <v>442</v>
      </c>
      <c r="C137" s="127">
        <f t="shared" si="2"/>
        <v>1.5</v>
      </c>
      <c r="D137" s="100"/>
      <c r="E137" s="100">
        <v>1.5</v>
      </c>
      <c r="F137" s="100"/>
      <c r="G137" s="100"/>
      <c r="H137" s="100"/>
    </row>
    <row r="138" spans="1:8" ht="21" customHeight="1">
      <c r="A138" s="99" t="s">
        <v>319</v>
      </c>
      <c r="B138" s="100" t="s">
        <v>443</v>
      </c>
      <c r="C138" s="127">
        <f t="shared" ref="C138" si="3">D138+E138</f>
        <v>10</v>
      </c>
      <c r="D138" s="100"/>
      <c r="E138" s="100">
        <v>10</v>
      </c>
      <c r="F138" s="100"/>
      <c r="G138" s="100"/>
      <c r="H138" s="100"/>
    </row>
  </sheetData>
  <mergeCells count="12">
    <mergeCell ref="A1:H1"/>
    <mergeCell ref="A3:B3"/>
    <mergeCell ref="A4:B4"/>
    <mergeCell ref="A8:B8"/>
    <mergeCell ref="A5:A7"/>
    <mergeCell ref="B5:B7"/>
    <mergeCell ref="C4:C7"/>
    <mergeCell ref="D4:D7"/>
    <mergeCell ref="E4:E7"/>
    <mergeCell ref="F4:F7"/>
    <mergeCell ref="G4:G7"/>
    <mergeCell ref="H4:H7"/>
  </mergeCells>
  <phoneticPr fontId="56"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A10" workbookViewId="0">
      <selection activeCell="A28" sqref="A28"/>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69" t="s">
        <v>54</v>
      </c>
      <c r="B1" s="170"/>
      <c r="C1" s="170"/>
      <c r="D1" s="170"/>
      <c r="E1" s="170"/>
      <c r="F1" s="170"/>
    </row>
    <row r="2" spans="1:7" ht="14.25" customHeight="1">
      <c r="A2" s="3"/>
      <c r="G2" s="39" t="s">
        <v>55</v>
      </c>
    </row>
    <row r="3" spans="1:7" ht="14.25" customHeight="1">
      <c r="A3" s="171" t="s">
        <v>488</v>
      </c>
      <c r="B3" s="172"/>
      <c r="D3" s="52"/>
      <c r="G3" s="39" t="s">
        <v>2</v>
      </c>
    </row>
    <row r="4" spans="1:7" ht="18.75" customHeight="1">
      <c r="A4" s="188" t="s">
        <v>56</v>
      </c>
      <c r="B4" s="189"/>
      <c r="C4" s="189" t="s">
        <v>57</v>
      </c>
      <c r="D4" s="189"/>
      <c r="E4" s="189" t="s">
        <v>26</v>
      </c>
      <c r="F4" s="189" t="s">
        <v>26</v>
      </c>
      <c r="G4" s="189" t="s">
        <v>26</v>
      </c>
    </row>
    <row r="5" spans="1:7" ht="30" customHeight="1">
      <c r="A5" s="186" t="s">
        <v>58</v>
      </c>
      <c r="B5" s="187" t="s">
        <v>6</v>
      </c>
      <c r="C5" s="187" t="s">
        <v>59</v>
      </c>
      <c r="D5" s="190" t="s">
        <v>6</v>
      </c>
      <c r="E5" s="190"/>
      <c r="F5" s="190" t="s">
        <v>26</v>
      </c>
      <c r="G5" s="190" t="s">
        <v>26</v>
      </c>
    </row>
    <row r="6" spans="1:7" ht="41.25" customHeight="1">
      <c r="A6" s="186"/>
      <c r="B6" s="187" t="s">
        <v>26</v>
      </c>
      <c r="C6" s="187" t="s">
        <v>26</v>
      </c>
      <c r="D6" s="54" t="s">
        <v>35</v>
      </c>
      <c r="E6" s="53" t="s">
        <v>60</v>
      </c>
      <c r="F6" s="53" t="s">
        <v>61</v>
      </c>
      <c r="G6" s="53" t="s">
        <v>62</v>
      </c>
    </row>
    <row r="7" spans="1:7" ht="21" customHeight="1">
      <c r="A7" s="55" t="s">
        <v>63</v>
      </c>
      <c r="B7" s="56">
        <v>4891.41</v>
      </c>
      <c r="C7" s="57" t="s">
        <v>8</v>
      </c>
      <c r="D7" s="56">
        <f>E7+F7</f>
        <v>1509.86</v>
      </c>
      <c r="E7" s="56">
        <v>1509.86</v>
      </c>
      <c r="F7" s="56"/>
      <c r="G7" s="56" t="s">
        <v>26</v>
      </c>
    </row>
    <row r="8" spans="1:7" ht="21" customHeight="1">
      <c r="A8" s="55" t="s">
        <v>64</v>
      </c>
      <c r="B8" s="56">
        <v>149.51</v>
      </c>
      <c r="C8" s="57" t="s">
        <v>170</v>
      </c>
      <c r="D8" s="56">
        <f t="shared" ref="D8:D20" si="0">E8+F8</f>
        <v>17.899999999999999</v>
      </c>
      <c r="E8" s="56">
        <v>17.899999999999999</v>
      </c>
      <c r="F8" s="56"/>
      <c r="G8" s="56" t="s">
        <v>26</v>
      </c>
    </row>
    <row r="9" spans="1:7" ht="21" customHeight="1">
      <c r="A9" s="55" t="s">
        <v>65</v>
      </c>
      <c r="B9" s="56" t="s">
        <v>26</v>
      </c>
      <c r="C9" s="57" t="s">
        <v>172</v>
      </c>
      <c r="D9" s="56">
        <f t="shared" si="0"/>
        <v>144.21</v>
      </c>
      <c r="E9" s="56">
        <v>144.21</v>
      </c>
      <c r="F9" s="56"/>
      <c r="G9" s="56" t="s">
        <v>26</v>
      </c>
    </row>
    <row r="10" spans="1:7" ht="21" customHeight="1">
      <c r="A10" s="55" t="s">
        <v>26</v>
      </c>
      <c r="B10" s="56" t="s">
        <v>26</v>
      </c>
      <c r="C10" s="57" t="s">
        <v>174</v>
      </c>
      <c r="D10" s="56">
        <f t="shared" si="0"/>
        <v>1.47</v>
      </c>
      <c r="E10" s="56">
        <v>1.47</v>
      </c>
      <c r="F10" s="56"/>
      <c r="G10" s="56" t="s">
        <v>26</v>
      </c>
    </row>
    <row r="11" spans="1:7" ht="21" customHeight="1">
      <c r="A11" s="55" t="s">
        <v>26</v>
      </c>
      <c r="B11" s="56" t="s">
        <v>26</v>
      </c>
      <c r="C11" s="57" t="s">
        <v>176</v>
      </c>
      <c r="D11" s="56">
        <f t="shared" si="0"/>
        <v>44.58</v>
      </c>
      <c r="E11" s="56">
        <v>44.58</v>
      </c>
      <c r="F11" s="56"/>
      <c r="G11" s="56" t="s">
        <v>26</v>
      </c>
    </row>
    <row r="12" spans="1:7" ht="21" customHeight="1">
      <c r="A12" s="55" t="s">
        <v>26</v>
      </c>
      <c r="B12" s="56" t="s">
        <v>26</v>
      </c>
      <c r="C12" s="57" t="s">
        <v>178</v>
      </c>
      <c r="D12" s="56">
        <f t="shared" si="0"/>
        <v>821.1099999999999</v>
      </c>
      <c r="E12" s="151">
        <v>820.81</v>
      </c>
      <c r="F12" s="56">
        <v>0.3</v>
      </c>
      <c r="G12" s="56" t="s">
        <v>26</v>
      </c>
    </row>
    <row r="13" spans="1:7" ht="21" customHeight="1">
      <c r="A13" s="55" t="s">
        <v>26</v>
      </c>
      <c r="B13" s="56" t="s">
        <v>26</v>
      </c>
      <c r="C13" s="57" t="s">
        <v>180</v>
      </c>
      <c r="D13" s="56">
        <f t="shared" si="0"/>
        <v>156.53</v>
      </c>
      <c r="E13" s="151">
        <v>156.53</v>
      </c>
      <c r="F13" s="56"/>
      <c r="G13" s="56" t="s">
        <v>26</v>
      </c>
    </row>
    <row r="14" spans="1:7" ht="21" customHeight="1">
      <c r="A14" s="55" t="s">
        <v>26</v>
      </c>
      <c r="B14" s="56" t="s">
        <v>26</v>
      </c>
      <c r="C14" s="130" t="s">
        <v>182</v>
      </c>
      <c r="D14" s="56">
        <f t="shared" si="0"/>
        <v>100.47</v>
      </c>
      <c r="E14" s="151">
        <v>100.47</v>
      </c>
      <c r="F14" s="56"/>
      <c r="G14" s="56" t="s">
        <v>26</v>
      </c>
    </row>
    <row r="15" spans="1:7" ht="21" customHeight="1">
      <c r="A15" s="55"/>
      <c r="B15" s="129"/>
      <c r="C15" s="131" t="s">
        <v>184</v>
      </c>
      <c r="D15" s="56">
        <f t="shared" si="0"/>
        <v>232.32</v>
      </c>
      <c r="E15" s="151">
        <v>151.61000000000001</v>
      </c>
      <c r="F15" s="56">
        <v>80.709999999999994</v>
      </c>
      <c r="G15" s="56"/>
    </row>
    <row r="16" spans="1:7" ht="21" customHeight="1">
      <c r="A16" s="55"/>
      <c r="B16" s="129"/>
      <c r="C16" s="131" t="s">
        <v>186</v>
      </c>
      <c r="D16" s="56">
        <f t="shared" si="0"/>
        <v>1205.01</v>
      </c>
      <c r="E16" s="151">
        <v>1193.01</v>
      </c>
      <c r="F16" s="56">
        <v>12</v>
      </c>
      <c r="G16" s="56"/>
    </row>
    <row r="17" spans="1:7" ht="21" customHeight="1">
      <c r="A17" s="55"/>
      <c r="B17" s="129"/>
      <c r="C17" s="131" t="s">
        <v>188</v>
      </c>
      <c r="D17" s="56">
        <f t="shared" si="0"/>
        <v>266.76</v>
      </c>
      <c r="E17" s="56">
        <v>266.76</v>
      </c>
      <c r="F17" s="56"/>
      <c r="G17" s="56"/>
    </row>
    <row r="18" spans="1:7" ht="21" customHeight="1">
      <c r="A18" s="55"/>
      <c r="B18" s="129"/>
      <c r="C18" s="131" t="s">
        <v>190</v>
      </c>
      <c r="D18" s="56">
        <f t="shared" si="0"/>
        <v>474.73</v>
      </c>
      <c r="E18" s="56">
        <v>474.73</v>
      </c>
      <c r="F18" s="56"/>
      <c r="G18" s="56"/>
    </row>
    <row r="19" spans="1:7" ht="21" customHeight="1">
      <c r="A19" s="55"/>
      <c r="B19" s="129"/>
      <c r="C19" s="131" t="s">
        <v>192</v>
      </c>
      <c r="D19" s="56">
        <f t="shared" si="0"/>
        <v>36.479999999999997</v>
      </c>
      <c r="E19" s="56">
        <v>36.479999999999997</v>
      </c>
      <c r="F19" s="56"/>
      <c r="G19" s="56"/>
    </row>
    <row r="20" spans="1:7" ht="21" customHeight="1">
      <c r="A20" s="55"/>
      <c r="B20" s="129"/>
      <c r="C20" s="131" t="s">
        <v>194</v>
      </c>
      <c r="D20" s="56">
        <f t="shared" si="0"/>
        <v>56.5</v>
      </c>
      <c r="E20" s="56"/>
      <c r="F20" s="56">
        <v>56.5</v>
      </c>
      <c r="G20" s="56"/>
    </row>
    <row r="21" spans="1:7" ht="21" customHeight="1">
      <c r="A21" s="58" t="s">
        <v>16</v>
      </c>
      <c r="B21" s="129">
        <f>B7+B8</f>
        <v>5040.92</v>
      </c>
      <c r="C21" s="131"/>
      <c r="D21" s="132" t="s">
        <v>26</v>
      </c>
      <c r="E21" s="56"/>
      <c r="F21" s="56"/>
      <c r="G21" s="56" t="s">
        <v>26</v>
      </c>
    </row>
    <row r="22" spans="1:7" ht="21" customHeight="1">
      <c r="A22" s="55" t="s">
        <v>66</v>
      </c>
      <c r="B22" s="56" t="s">
        <v>26</v>
      </c>
      <c r="C22" s="57"/>
      <c r="D22" s="56"/>
      <c r="E22" s="56"/>
      <c r="F22" s="56"/>
      <c r="G22" s="56" t="s">
        <v>26</v>
      </c>
    </row>
    <row r="23" spans="1:7" ht="21" customHeight="1">
      <c r="A23" s="55" t="s">
        <v>63</v>
      </c>
      <c r="B23" s="56">
        <v>27.01</v>
      </c>
      <c r="C23" s="59" t="s">
        <v>17</v>
      </c>
      <c r="D23" s="56">
        <f t="shared" ref="D23" si="1">E23+F23</f>
        <v>5067.93</v>
      </c>
      <c r="E23" s="56">
        <f>SUM(E7:E22)</f>
        <v>4918.42</v>
      </c>
      <c r="F23" s="56">
        <f>SUM(F7:F22)</f>
        <v>149.51</v>
      </c>
      <c r="G23" s="56" t="s">
        <v>26</v>
      </c>
    </row>
    <row r="24" spans="1:7" ht="21" customHeight="1">
      <c r="A24" s="55" t="s">
        <v>64</v>
      </c>
      <c r="B24" s="56" t="s">
        <v>26</v>
      </c>
      <c r="C24" s="57" t="s">
        <v>67</v>
      </c>
      <c r="D24" s="56" t="s">
        <v>26</v>
      </c>
      <c r="E24" s="56" t="s">
        <v>26</v>
      </c>
      <c r="F24" s="56" t="s">
        <v>26</v>
      </c>
      <c r="G24" s="56" t="s">
        <v>26</v>
      </c>
    </row>
    <row r="25" spans="1:7" ht="21" customHeight="1">
      <c r="A25" s="55" t="s">
        <v>65</v>
      </c>
      <c r="B25" s="56" t="s">
        <v>26</v>
      </c>
      <c r="C25" s="60" t="s">
        <v>26</v>
      </c>
      <c r="D25" s="61" t="s">
        <v>26</v>
      </c>
      <c r="E25" s="61" t="s">
        <v>26</v>
      </c>
      <c r="F25" s="61" t="s">
        <v>26</v>
      </c>
      <c r="G25" s="56" t="s">
        <v>26</v>
      </c>
    </row>
    <row r="26" spans="1:7" ht="21" customHeight="1">
      <c r="A26" s="58" t="s">
        <v>22</v>
      </c>
      <c r="B26" s="56">
        <f>B21+B23</f>
        <v>5067.93</v>
      </c>
      <c r="C26" s="59" t="s">
        <v>22</v>
      </c>
      <c r="D26" s="56">
        <v>5067.93</v>
      </c>
      <c r="E26" s="56">
        <v>4918.42</v>
      </c>
      <c r="F26" s="56">
        <v>149.51</v>
      </c>
      <c r="G26" s="56" t="s">
        <v>26</v>
      </c>
    </row>
    <row r="27" spans="1:7" ht="20.25" customHeight="1">
      <c r="A27" s="185" t="s">
        <v>494</v>
      </c>
      <c r="B27" s="185"/>
      <c r="C27" s="185"/>
      <c r="D27" s="185"/>
      <c r="E27" s="185"/>
      <c r="F27" s="185"/>
      <c r="G27" s="185"/>
    </row>
  </sheetData>
  <mergeCells count="9">
    <mergeCell ref="A27:G27"/>
    <mergeCell ref="A5:A6"/>
    <mergeCell ref="B5:B6"/>
    <mergeCell ref="C5:C6"/>
    <mergeCell ref="A1:F1"/>
    <mergeCell ref="A3:B3"/>
    <mergeCell ref="A4:B4"/>
    <mergeCell ref="C4:G4"/>
    <mergeCell ref="D5:G5"/>
  </mergeCells>
  <phoneticPr fontId="56"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3"/>
  <sheetViews>
    <sheetView topLeftCell="A121" workbookViewId="0">
      <selection activeCell="H11" sqref="H11"/>
    </sheetView>
  </sheetViews>
  <sheetFormatPr defaultColWidth="7.83203125" defaultRowHeight="15"/>
  <cols>
    <col min="1" max="1" width="19" style="40" customWidth="1"/>
    <col min="2" max="2" width="31.83203125" style="41" customWidth="1"/>
    <col min="3" max="5" width="25.6640625" style="42" customWidth="1"/>
    <col min="6" max="6" width="10.33203125" style="42" customWidth="1"/>
    <col min="7" max="7" width="16.83203125" style="42" customWidth="1"/>
    <col min="8" max="245" width="10.33203125" style="42" customWidth="1"/>
    <col min="246" max="16384" width="7.83203125" style="42"/>
  </cols>
  <sheetData>
    <row r="1" spans="1:7" ht="30" customHeight="1">
      <c r="A1" s="191" t="s">
        <v>68</v>
      </c>
      <c r="B1" s="170"/>
      <c r="C1" s="170"/>
      <c r="D1" s="170"/>
      <c r="E1" s="170"/>
    </row>
    <row r="2" spans="1:7" s="1" customFormat="1" ht="12.75" customHeight="1">
      <c r="A2" s="3"/>
      <c r="E2" s="39" t="s">
        <v>69</v>
      </c>
    </row>
    <row r="3" spans="1:7" s="1" customFormat="1" ht="12.75" customHeight="1">
      <c r="A3" s="171" t="s">
        <v>488</v>
      </c>
      <c r="B3" s="172"/>
      <c r="E3" s="39" t="s">
        <v>2</v>
      </c>
    </row>
    <row r="4" spans="1:7" ht="30" customHeight="1">
      <c r="A4" s="196" t="s">
        <v>33</v>
      </c>
      <c r="B4" s="196" t="s">
        <v>34</v>
      </c>
      <c r="C4" s="192" t="s">
        <v>6</v>
      </c>
      <c r="D4" s="193"/>
      <c r="E4" s="193"/>
    </row>
    <row r="5" spans="1:7" ht="30" customHeight="1">
      <c r="A5" s="196"/>
      <c r="B5" s="196"/>
      <c r="C5" s="43" t="s">
        <v>37</v>
      </c>
      <c r="D5" s="43" t="s">
        <v>48</v>
      </c>
      <c r="E5" s="43" t="s">
        <v>49</v>
      </c>
    </row>
    <row r="6" spans="1:7" ht="21" customHeight="1">
      <c r="A6" s="194" t="s">
        <v>70</v>
      </c>
      <c r="B6" s="194"/>
      <c r="C6" s="136">
        <f>D6+E6</f>
        <v>4918.42</v>
      </c>
      <c r="D6" s="136">
        <f>D7+D23+D28+D34+D37+D41+D69+D77+D80+D87+D107+D112+D118</f>
        <v>2160.8399999999997</v>
      </c>
      <c r="E6" s="136">
        <f>E7+E23+E28+E34+E37+E41+E69+E77+E80+E87+E107+E112+E118</f>
        <v>2757.5800000000004</v>
      </c>
    </row>
    <row r="7" spans="1:7" s="137" customFormat="1" ht="21" customHeight="1">
      <c r="A7" s="135">
        <v>201</v>
      </c>
      <c r="B7" s="135" t="s">
        <v>39</v>
      </c>
      <c r="C7" s="136">
        <v>1509.86</v>
      </c>
      <c r="D7" s="136">
        <v>1445.89</v>
      </c>
      <c r="E7" s="136">
        <v>63.97</v>
      </c>
      <c r="G7" s="161"/>
    </row>
    <row r="8" spans="1:7" ht="21" customHeight="1">
      <c r="A8" s="134" t="s">
        <v>196</v>
      </c>
      <c r="B8" s="133" t="s">
        <v>320</v>
      </c>
      <c r="C8" s="44">
        <v>5.74</v>
      </c>
      <c r="D8" s="44"/>
      <c r="E8" s="44">
        <v>5.74</v>
      </c>
    </row>
    <row r="9" spans="1:7" ht="21" customHeight="1">
      <c r="A9" s="134" t="s">
        <v>197</v>
      </c>
      <c r="B9" s="133" t="s">
        <v>321</v>
      </c>
      <c r="C9" s="44">
        <v>5.74</v>
      </c>
      <c r="D9" s="44"/>
      <c r="E9" s="44">
        <v>5.74</v>
      </c>
    </row>
    <row r="10" spans="1:7" ht="21" customHeight="1">
      <c r="A10" s="134" t="s">
        <v>198</v>
      </c>
      <c r="B10" s="133" t="s">
        <v>322</v>
      </c>
      <c r="C10" s="44">
        <v>1465.52</v>
      </c>
      <c r="D10" s="44">
        <v>1436.46</v>
      </c>
      <c r="E10" s="44">
        <v>29.06</v>
      </c>
    </row>
    <row r="11" spans="1:7" ht="21" customHeight="1">
      <c r="A11" s="134" t="s">
        <v>199</v>
      </c>
      <c r="B11" s="133" t="s">
        <v>323</v>
      </c>
      <c r="C11" s="44">
        <v>911.39</v>
      </c>
      <c r="D11" s="44">
        <v>911.39</v>
      </c>
      <c r="E11" s="44"/>
    </row>
    <row r="12" spans="1:7" ht="21" customHeight="1">
      <c r="A12" s="134" t="s">
        <v>200</v>
      </c>
      <c r="B12" s="133" t="s">
        <v>324</v>
      </c>
      <c r="C12" s="44">
        <v>74.709999999999994</v>
      </c>
      <c r="D12" s="44">
        <v>74.709999999999994</v>
      </c>
      <c r="E12" s="44"/>
    </row>
    <row r="13" spans="1:7" ht="21" customHeight="1">
      <c r="A13" s="134" t="s">
        <v>201</v>
      </c>
      <c r="B13" s="133" t="s">
        <v>325</v>
      </c>
      <c r="C13" s="44">
        <v>479.42</v>
      </c>
      <c r="D13" s="44">
        <v>450.36</v>
      </c>
      <c r="E13" s="44">
        <v>29.06</v>
      </c>
    </row>
    <row r="14" spans="1:7" ht="21" customHeight="1">
      <c r="A14" s="134" t="s">
        <v>202</v>
      </c>
      <c r="B14" s="133" t="s">
        <v>326</v>
      </c>
      <c r="C14" s="164">
        <v>2</v>
      </c>
      <c r="D14" s="44"/>
      <c r="E14" s="164">
        <v>2</v>
      </c>
    </row>
    <row r="15" spans="1:7" ht="21" customHeight="1">
      <c r="A15" s="134" t="s">
        <v>203</v>
      </c>
      <c r="B15" s="133" t="s">
        <v>327</v>
      </c>
      <c r="C15" s="164">
        <v>2</v>
      </c>
      <c r="D15" s="44"/>
      <c r="E15" s="164">
        <v>2</v>
      </c>
    </row>
    <row r="16" spans="1:7" ht="21" customHeight="1">
      <c r="A16" s="134" t="s">
        <v>40</v>
      </c>
      <c r="B16" s="133" t="s">
        <v>328</v>
      </c>
      <c r="C16" s="44">
        <v>21.17</v>
      </c>
      <c r="D16" s="44"/>
      <c r="E16" s="44">
        <v>21.17</v>
      </c>
    </row>
    <row r="17" spans="1:7" ht="21" customHeight="1">
      <c r="A17" s="134" t="s">
        <v>41</v>
      </c>
      <c r="B17" s="133" t="s">
        <v>329</v>
      </c>
      <c r="C17" s="44">
        <v>7.72</v>
      </c>
      <c r="D17" s="44"/>
      <c r="E17" s="44">
        <v>7.72</v>
      </c>
    </row>
    <row r="18" spans="1:7" ht="21" customHeight="1">
      <c r="A18" s="134" t="s">
        <v>204</v>
      </c>
      <c r="B18" s="133" t="s">
        <v>330</v>
      </c>
      <c r="C18" s="44">
        <v>13.45</v>
      </c>
      <c r="D18" s="44"/>
      <c r="E18" s="44">
        <v>13.45</v>
      </c>
    </row>
    <row r="19" spans="1:7" ht="21" customHeight="1">
      <c r="A19" s="134" t="s">
        <v>205</v>
      </c>
      <c r="B19" s="133" t="s">
        <v>331</v>
      </c>
      <c r="C19" s="164">
        <v>6</v>
      </c>
      <c r="D19" s="44"/>
      <c r="E19" s="164">
        <v>6</v>
      </c>
    </row>
    <row r="20" spans="1:7" ht="21" customHeight="1">
      <c r="A20" s="134" t="s">
        <v>206</v>
      </c>
      <c r="B20" s="133" t="s">
        <v>332</v>
      </c>
      <c r="C20" s="164">
        <v>6</v>
      </c>
      <c r="D20" s="44"/>
      <c r="E20" s="164">
        <v>6</v>
      </c>
    </row>
    <row r="21" spans="1:7" ht="21" customHeight="1">
      <c r="A21" s="134" t="s">
        <v>207</v>
      </c>
      <c r="B21" s="133" t="s">
        <v>333</v>
      </c>
      <c r="C21" s="44">
        <v>9.43</v>
      </c>
      <c r="D21" s="44">
        <v>9.43</v>
      </c>
      <c r="E21" s="44"/>
    </row>
    <row r="22" spans="1:7" ht="21" customHeight="1">
      <c r="A22" s="134" t="s">
        <v>208</v>
      </c>
      <c r="B22" s="133" t="s">
        <v>334</v>
      </c>
      <c r="C22" s="44">
        <v>9.43</v>
      </c>
      <c r="D22" s="44">
        <v>9.43</v>
      </c>
      <c r="E22" s="44"/>
    </row>
    <row r="23" spans="1:7" s="137" customFormat="1" ht="21" customHeight="1">
      <c r="A23" s="138" t="s">
        <v>209</v>
      </c>
      <c r="B23" s="135" t="s">
        <v>335</v>
      </c>
      <c r="C23" s="165">
        <v>17.899999999999999</v>
      </c>
      <c r="D23" s="136"/>
      <c r="E23" s="165">
        <v>17.899999999999999</v>
      </c>
      <c r="G23" s="161"/>
    </row>
    <row r="24" spans="1:7" ht="21" customHeight="1">
      <c r="A24" s="134" t="s">
        <v>210</v>
      </c>
      <c r="B24" s="133" t="s">
        <v>336</v>
      </c>
      <c r="C24" s="164">
        <v>10</v>
      </c>
      <c r="D24" s="164"/>
      <c r="E24" s="164">
        <v>10</v>
      </c>
    </row>
    <row r="25" spans="1:7" ht="21" customHeight="1">
      <c r="A25" s="134" t="s">
        <v>211</v>
      </c>
      <c r="B25" s="133" t="s">
        <v>337</v>
      </c>
      <c r="C25" s="164">
        <v>10</v>
      </c>
      <c r="D25" s="164"/>
      <c r="E25" s="164">
        <v>10</v>
      </c>
    </row>
    <row r="26" spans="1:7" ht="21" customHeight="1">
      <c r="A26" s="134" t="s">
        <v>212</v>
      </c>
      <c r="B26" s="133" t="s">
        <v>338</v>
      </c>
      <c r="C26" s="164">
        <v>7.9</v>
      </c>
      <c r="D26" s="164"/>
      <c r="E26" s="164">
        <v>7.9</v>
      </c>
    </row>
    <row r="27" spans="1:7" ht="21" customHeight="1">
      <c r="A27" s="134" t="s">
        <v>213</v>
      </c>
      <c r="B27" s="133" t="s">
        <v>339</v>
      </c>
      <c r="C27" s="164">
        <v>7.9</v>
      </c>
      <c r="D27" s="164"/>
      <c r="E27" s="164">
        <v>7.9</v>
      </c>
    </row>
    <row r="28" spans="1:7" s="137" customFormat="1" ht="21" customHeight="1">
      <c r="A28" s="138" t="s">
        <v>214</v>
      </c>
      <c r="B28" s="135" t="s">
        <v>340</v>
      </c>
      <c r="C28" s="136">
        <v>144.21</v>
      </c>
      <c r="D28" s="136">
        <v>7.84</v>
      </c>
      <c r="E28" s="136">
        <v>136.37</v>
      </c>
      <c r="G28" s="161"/>
    </row>
    <row r="29" spans="1:7" ht="21" customHeight="1">
      <c r="A29" s="134" t="s">
        <v>215</v>
      </c>
      <c r="B29" s="133" t="s">
        <v>341</v>
      </c>
      <c r="C29" s="44">
        <v>26.78</v>
      </c>
      <c r="D29" s="44">
        <v>7.84</v>
      </c>
      <c r="E29" s="44">
        <v>18.940000000000001</v>
      </c>
    </row>
    <row r="30" spans="1:7" ht="21" customHeight="1">
      <c r="A30" s="134" t="s">
        <v>216</v>
      </c>
      <c r="B30" s="133" t="s">
        <v>342</v>
      </c>
      <c r="C30" s="44">
        <v>7.84</v>
      </c>
      <c r="D30" s="44">
        <v>7.84</v>
      </c>
      <c r="E30" s="44"/>
    </row>
    <row r="31" spans="1:7" ht="21" customHeight="1">
      <c r="A31" s="134" t="s">
        <v>217</v>
      </c>
      <c r="B31" s="133" t="s">
        <v>343</v>
      </c>
      <c r="C31" s="44">
        <v>18.940000000000001</v>
      </c>
      <c r="D31" s="44"/>
      <c r="E31" s="44">
        <v>18.940000000000001</v>
      </c>
    </row>
    <row r="32" spans="1:7" ht="21" customHeight="1">
      <c r="A32" s="134" t="s">
        <v>218</v>
      </c>
      <c r="B32" s="133" t="s">
        <v>344</v>
      </c>
      <c r="C32" s="44">
        <v>117.43</v>
      </c>
      <c r="D32" s="44"/>
      <c r="E32" s="44">
        <v>117.43</v>
      </c>
    </row>
    <row r="33" spans="1:7" ht="21" customHeight="1">
      <c r="A33" s="134" t="s">
        <v>219</v>
      </c>
      <c r="B33" s="133" t="s">
        <v>345</v>
      </c>
      <c r="C33" s="44">
        <v>117.43</v>
      </c>
      <c r="D33" s="44"/>
      <c r="E33" s="44">
        <v>117.43</v>
      </c>
    </row>
    <row r="34" spans="1:7" s="137" customFormat="1" ht="21" customHeight="1">
      <c r="A34" s="138" t="s">
        <v>42</v>
      </c>
      <c r="B34" s="135" t="s">
        <v>43</v>
      </c>
      <c r="C34" s="136">
        <v>1.47</v>
      </c>
      <c r="D34" s="136">
        <v>1.47</v>
      </c>
      <c r="E34" s="136"/>
    </row>
    <row r="35" spans="1:7" ht="21" customHeight="1">
      <c r="A35" s="134" t="s">
        <v>44</v>
      </c>
      <c r="B35" s="133" t="s">
        <v>346</v>
      </c>
      <c r="C35" s="44">
        <v>1.47</v>
      </c>
      <c r="D35" s="44">
        <v>1.47</v>
      </c>
      <c r="E35" s="44"/>
    </row>
    <row r="36" spans="1:7" ht="21" customHeight="1">
      <c r="A36" s="134" t="s">
        <v>45</v>
      </c>
      <c r="B36" s="133" t="s">
        <v>347</v>
      </c>
      <c r="C36" s="44">
        <v>1.47</v>
      </c>
      <c r="D36" s="44">
        <v>1.47</v>
      </c>
      <c r="E36" s="44"/>
    </row>
    <row r="37" spans="1:7" s="137" customFormat="1" ht="21" customHeight="1">
      <c r="A37" s="138" t="s">
        <v>220</v>
      </c>
      <c r="B37" s="135" t="s">
        <v>348</v>
      </c>
      <c r="C37" s="136">
        <v>44.58</v>
      </c>
      <c r="D37" s="136">
        <v>40.08</v>
      </c>
      <c r="E37" s="165">
        <v>4.5</v>
      </c>
      <c r="G37" s="161"/>
    </row>
    <row r="38" spans="1:7" ht="21" customHeight="1">
      <c r="A38" s="134" t="s">
        <v>221</v>
      </c>
      <c r="B38" s="133" t="s">
        <v>349</v>
      </c>
      <c r="C38" s="44">
        <v>44.58</v>
      </c>
      <c r="D38" s="44">
        <v>40.08</v>
      </c>
      <c r="E38" s="164">
        <v>4.5</v>
      </c>
    </row>
    <row r="39" spans="1:7" ht="21" customHeight="1">
      <c r="A39" s="134" t="s">
        <v>222</v>
      </c>
      <c r="B39" s="133" t="s">
        <v>350</v>
      </c>
      <c r="C39" s="44">
        <v>40.08</v>
      </c>
      <c r="D39" s="44">
        <v>40.08</v>
      </c>
      <c r="E39" s="44"/>
    </row>
    <row r="40" spans="1:7" ht="21" customHeight="1">
      <c r="A40" s="134" t="s">
        <v>223</v>
      </c>
      <c r="B40" s="133" t="s">
        <v>351</v>
      </c>
      <c r="C40" s="164">
        <v>4.5</v>
      </c>
      <c r="D40" s="164"/>
      <c r="E40" s="164">
        <v>4.5</v>
      </c>
    </row>
    <row r="41" spans="1:7" s="137" customFormat="1" ht="21" customHeight="1">
      <c r="A41" s="138" t="s">
        <v>224</v>
      </c>
      <c r="B41" s="135" t="s">
        <v>114</v>
      </c>
      <c r="C41" s="136">
        <v>820.81</v>
      </c>
      <c r="D41" s="136">
        <v>289.77999999999997</v>
      </c>
      <c r="E41" s="136">
        <v>531.03</v>
      </c>
      <c r="G41" s="161"/>
    </row>
    <row r="42" spans="1:7" ht="21" customHeight="1">
      <c r="A42" s="134" t="s">
        <v>225</v>
      </c>
      <c r="B42" s="133" t="s">
        <v>352</v>
      </c>
      <c r="C42" s="44">
        <v>52.73</v>
      </c>
      <c r="D42" s="44">
        <v>52.73</v>
      </c>
      <c r="E42" s="44"/>
    </row>
    <row r="43" spans="1:7" ht="21" customHeight="1">
      <c r="A43" s="134" t="s">
        <v>226</v>
      </c>
      <c r="B43" s="133" t="s">
        <v>353</v>
      </c>
      <c r="C43" s="44">
        <v>52.73</v>
      </c>
      <c r="D43" s="44">
        <v>52.73</v>
      </c>
      <c r="E43" s="44"/>
    </row>
    <row r="44" spans="1:7" ht="21" customHeight="1">
      <c r="A44" s="134" t="s">
        <v>227</v>
      </c>
      <c r="B44" s="133" t="s">
        <v>354</v>
      </c>
      <c r="C44" s="44">
        <v>363.92</v>
      </c>
      <c r="D44" s="44"/>
      <c r="E44" s="44">
        <v>363.92</v>
      </c>
    </row>
    <row r="45" spans="1:7" ht="21" customHeight="1">
      <c r="A45" s="134" t="s">
        <v>228</v>
      </c>
      <c r="B45" s="133" t="s">
        <v>355</v>
      </c>
      <c r="C45" s="44">
        <v>363.92</v>
      </c>
      <c r="D45" s="44"/>
      <c r="E45" s="44">
        <v>363.92</v>
      </c>
    </row>
    <row r="46" spans="1:7" ht="21" customHeight="1">
      <c r="A46" s="134" t="s">
        <v>229</v>
      </c>
      <c r="B46" s="133" t="s">
        <v>356</v>
      </c>
      <c r="C46" s="44">
        <v>203.52</v>
      </c>
      <c r="D46" s="44">
        <v>203.52</v>
      </c>
      <c r="E46" s="44"/>
    </row>
    <row r="47" spans="1:7" ht="21" customHeight="1">
      <c r="A47" s="134" t="s">
        <v>230</v>
      </c>
      <c r="B47" s="133" t="s">
        <v>357</v>
      </c>
      <c r="C47" s="44">
        <v>23.94</v>
      </c>
      <c r="D47" s="44">
        <v>23.94</v>
      </c>
      <c r="E47" s="44"/>
    </row>
    <row r="48" spans="1:7" ht="21" customHeight="1">
      <c r="A48" s="134" t="s">
        <v>231</v>
      </c>
      <c r="B48" s="133" t="s">
        <v>358</v>
      </c>
      <c r="C48" s="44">
        <v>5.32</v>
      </c>
      <c r="D48" s="44">
        <v>5.32</v>
      </c>
      <c r="E48" s="44"/>
    </row>
    <row r="49" spans="1:5" ht="21" customHeight="1">
      <c r="A49" s="134" t="s">
        <v>232</v>
      </c>
      <c r="B49" s="133" t="s">
        <v>359</v>
      </c>
      <c r="C49" s="164">
        <v>107.8</v>
      </c>
      <c r="D49" s="164">
        <v>107.8</v>
      </c>
      <c r="E49" s="44"/>
    </row>
    <row r="50" spans="1:5" ht="21" customHeight="1">
      <c r="A50" s="134" t="s">
        <v>233</v>
      </c>
      <c r="B50" s="133" t="s">
        <v>360</v>
      </c>
      <c r="C50" s="44">
        <v>66.459999999999994</v>
      </c>
      <c r="D50" s="44">
        <v>66.459999999999994</v>
      </c>
      <c r="E50" s="44"/>
    </row>
    <row r="51" spans="1:5" ht="21" customHeight="1">
      <c r="A51" s="134" t="s">
        <v>234</v>
      </c>
      <c r="B51" s="133" t="s">
        <v>361</v>
      </c>
      <c r="C51" s="44">
        <v>71.959999999999994</v>
      </c>
      <c r="D51" s="44"/>
      <c r="E51" s="44">
        <v>71.959999999999994</v>
      </c>
    </row>
    <row r="52" spans="1:5" ht="21" customHeight="1">
      <c r="A52" s="134" t="s">
        <v>235</v>
      </c>
      <c r="B52" s="133" t="s">
        <v>362</v>
      </c>
      <c r="C52" s="44">
        <v>20.81</v>
      </c>
      <c r="D52" s="44"/>
      <c r="E52" s="44">
        <v>20.81</v>
      </c>
    </row>
    <row r="53" spans="1:5" ht="21" customHeight="1">
      <c r="A53" s="134" t="s">
        <v>236</v>
      </c>
      <c r="B53" s="133" t="s">
        <v>363</v>
      </c>
      <c r="C53" s="44">
        <v>51.15</v>
      </c>
      <c r="D53" s="44"/>
      <c r="E53" s="44">
        <v>51.15</v>
      </c>
    </row>
    <row r="54" spans="1:5" ht="21" customHeight="1">
      <c r="A54" s="134" t="s">
        <v>237</v>
      </c>
      <c r="B54" s="133" t="s">
        <v>364</v>
      </c>
      <c r="C54" s="44">
        <v>2.04</v>
      </c>
      <c r="D54" s="44"/>
      <c r="E54" s="44">
        <v>2.04</v>
      </c>
    </row>
    <row r="55" spans="1:5" ht="21" customHeight="1">
      <c r="A55" s="134" t="s">
        <v>238</v>
      </c>
      <c r="B55" s="133" t="s">
        <v>365</v>
      </c>
      <c r="C55" s="44">
        <v>2.04</v>
      </c>
      <c r="D55" s="44"/>
      <c r="E55" s="44">
        <v>2.04</v>
      </c>
    </row>
    <row r="56" spans="1:5" ht="21" customHeight="1">
      <c r="A56" s="134" t="s">
        <v>239</v>
      </c>
      <c r="B56" s="133" t="s">
        <v>366</v>
      </c>
      <c r="C56" s="44">
        <v>5.73</v>
      </c>
      <c r="D56" s="44"/>
      <c r="E56" s="44">
        <v>5.73</v>
      </c>
    </row>
    <row r="57" spans="1:5" ht="21" customHeight="1">
      <c r="A57" s="134" t="s">
        <v>240</v>
      </c>
      <c r="B57" s="133" t="s">
        <v>367</v>
      </c>
      <c r="C57" s="44">
        <v>5.73</v>
      </c>
      <c r="D57" s="44"/>
      <c r="E57" s="44">
        <v>5.73</v>
      </c>
    </row>
    <row r="58" spans="1:5" ht="21" customHeight="1">
      <c r="A58" s="134" t="s">
        <v>241</v>
      </c>
      <c r="B58" s="133" t="s">
        <v>368</v>
      </c>
      <c r="C58" s="44">
        <v>70.78</v>
      </c>
      <c r="D58" s="44"/>
      <c r="E58" s="44">
        <v>70.78</v>
      </c>
    </row>
    <row r="59" spans="1:5" ht="21" customHeight="1">
      <c r="A59" s="134" t="s">
        <v>242</v>
      </c>
      <c r="B59" s="133" t="s">
        <v>369</v>
      </c>
      <c r="C59" s="44">
        <v>70.78</v>
      </c>
      <c r="D59" s="44"/>
      <c r="E59" s="44">
        <v>70.78</v>
      </c>
    </row>
    <row r="60" spans="1:5" ht="21" customHeight="1">
      <c r="A60" s="134" t="s">
        <v>243</v>
      </c>
      <c r="B60" s="133" t="s">
        <v>370</v>
      </c>
      <c r="C60" s="44">
        <v>4.08</v>
      </c>
      <c r="D60" s="44"/>
      <c r="E60" s="44">
        <v>4.08</v>
      </c>
    </row>
    <row r="61" spans="1:5" ht="21" customHeight="1">
      <c r="A61" s="134" t="s">
        <v>244</v>
      </c>
      <c r="B61" s="133" t="s">
        <v>371</v>
      </c>
      <c r="C61" s="44">
        <v>4.08</v>
      </c>
      <c r="D61" s="44"/>
      <c r="E61" s="44">
        <v>4.08</v>
      </c>
    </row>
    <row r="62" spans="1:5" ht="21" customHeight="1">
      <c r="A62" s="134" t="s">
        <v>245</v>
      </c>
      <c r="B62" s="133" t="s">
        <v>372</v>
      </c>
      <c r="C62" s="44">
        <v>12.48</v>
      </c>
      <c r="D62" s="44"/>
      <c r="E62" s="44">
        <v>12.48</v>
      </c>
    </row>
    <row r="63" spans="1:5" ht="21" customHeight="1">
      <c r="A63" s="134" t="s">
        <v>246</v>
      </c>
      <c r="B63" s="133" t="s">
        <v>373</v>
      </c>
      <c r="C63" s="164">
        <v>11.7</v>
      </c>
      <c r="D63" s="164"/>
      <c r="E63" s="164">
        <v>11.7</v>
      </c>
    </row>
    <row r="64" spans="1:5" ht="21" customHeight="1">
      <c r="A64" s="134" t="s">
        <v>247</v>
      </c>
      <c r="B64" s="133" t="s">
        <v>374</v>
      </c>
      <c r="C64" s="44">
        <v>0.78</v>
      </c>
      <c r="D64" s="44"/>
      <c r="E64" s="44">
        <v>0.78</v>
      </c>
    </row>
    <row r="65" spans="1:7" ht="21" customHeight="1">
      <c r="A65" s="134" t="s">
        <v>250</v>
      </c>
      <c r="B65" s="133" t="s">
        <v>377</v>
      </c>
      <c r="C65" s="44">
        <v>33.53</v>
      </c>
      <c r="D65" s="44">
        <v>33.53</v>
      </c>
      <c r="E65" s="44"/>
    </row>
    <row r="66" spans="1:7" ht="21" customHeight="1">
      <c r="A66" s="134" t="s">
        <v>251</v>
      </c>
      <c r="B66" s="133" t="s">
        <v>324</v>
      </c>
      <c r="C66" s="44">
        <v>33.53</v>
      </c>
      <c r="D66" s="44">
        <v>33.53</v>
      </c>
      <c r="E66" s="44"/>
    </row>
    <row r="67" spans="1:7" ht="21" customHeight="1">
      <c r="A67" s="134" t="s">
        <v>252</v>
      </c>
      <c r="B67" s="133" t="s">
        <v>378</v>
      </c>
      <c r="C67" s="44">
        <v>0.04</v>
      </c>
      <c r="D67" s="44"/>
      <c r="E67" s="44">
        <v>0.04</v>
      </c>
    </row>
    <row r="68" spans="1:7" ht="21" customHeight="1">
      <c r="A68" s="134" t="s">
        <v>253</v>
      </c>
      <c r="B68" s="133" t="s">
        <v>379</v>
      </c>
      <c r="C68" s="44">
        <v>0.04</v>
      </c>
      <c r="D68" s="44"/>
      <c r="E68" s="44">
        <v>0.04</v>
      </c>
    </row>
    <row r="69" spans="1:7" s="137" customFormat="1" ht="21" customHeight="1">
      <c r="A69" s="138" t="s">
        <v>254</v>
      </c>
      <c r="B69" s="135" t="s">
        <v>380</v>
      </c>
      <c r="C69" s="136">
        <v>156.53</v>
      </c>
      <c r="D69" s="136">
        <v>67.87</v>
      </c>
      <c r="E69" s="136">
        <v>88.66</v>
      </c>
      <c r="G69" s="161"/>
    </row>
    <row r="70" spans="1:7" ht="21" customHeight="1">
      <c r="A70" s="134" t="s">
        <v>255</v>
      </c>
      <c r="B70" s="133" t="s">
        <v>381</v>
      </c>
      <c r="C70" s="44">
        <v>88.66</v>
      </c>
      <c r="D70" s="44"/>
      <c r="E70" s="44">
        <v>88.66</v>
      </c>
    </row>
    <row r="71" spans="1:7" ht="21" customHeight="1">
      <c r="A71" s="134" t="s">
        <v>256</v>
      </c>
      <c r="B71" s="133" t="s">
        <v>382</v>
      </c>
      <c r="C71" s="44">
        <v>2.15</v>
      </c>
      <c r="D71" s="44"/>
      <c r="E71" s="44">
        <v>2.15</v>
      </c>
    </row>
    <row r="72" spans="1:7" ht="21" customHeight="1">
      <c r="A72" s="134" t="s">
        <v>257</v>
      </c>
      <c r="B72" s="133" t="s">
        <v>383</v>
      </c>
      <c r="C72" s="44">
        <v>83.51</v>
      </c>
      <c r="D72" s="44"/>
      <c r="E72" s="44">
        <v>83.51</v>
      </c>
    </row>
    <row r="73" spans="1:7" ht="21" customHeight="1">
      <c r="A73" s="134" t="s">
        <v>258</v>
      </c>
      <c r="B73" s="133" t="s">
        <v>384</v>
      </c>
      <c r="C73" s="164">
        <v>3</v>
      </c>
      <c r="D73" s="164"/>
      <c r="E73" s="164">
        <v>3</v>
      </c>
    </row>
    <row r="74" spans="1:7" ht="21" customHeight="1">
      <c r="A74" s="134" t="s">
        <v>259</v>
      </c>
      <c r="B74" s="133" t="s">
        <v>385</v>
      </c>
      <c r="C74" s="44">
        <v>67.87</v>
      </c>
      <c r="D74" s="44">
        <v>67.87</v>
      </c>
      <c r="E74" s="44"/>
    </row>
    <row r="75" spans="1:7" ht="21" customHeight="1">
      <c r="A75" s="134" t="s">
        <v>260</v>
      </c>
      <c r="B75" s="133" t="s">
        <v>386</v>
      </c>
      <c r="C75" s="44">
        <v>49.58</v>
      </c>
      <c r="D75" s="44">
        <v>49.58</v>
      </c>
      <c r="E75" s="44"/>
    </row>
    <row r="76" spans="1:7" ht="21" customHeight="1">
      <c r="A76" s="134" t="s">
        <v>261</v>
      </c>
      <c r="B76" s="133" t="s">
        <v>387</v>
      </c>
      <c r="C76" s="44">
        <v>18.29</v>
      </c>
      <c r="D76" s="44">
        <v>18.29</v>
      </c>
      <c r="E76" s="44"/>
    </row>
    <row r="77" spans="1:7" s="137" customFormat="1" ht="21" customHeight="1">
      <c r="A77" s="138" t="s">
        <v>262</v>
      </c>
      <c r="B77" s="135" t="s">
        <v>388</v>
      </c>
      <c r="C77" s="136">
        <v>100.47</v>
      </c>
      <c r="D77" s="136"/>
      <c r="E77" s="136">
        <v>100.47</v>
      </c>
      <c r="G77" s="161"/>
    </row>
    <row r="78" spans="1:7" ht="21" customHeight="1">
      <c r="A78" s="134" t="s">
        <v>263</v>
      </c>
      <c r="B78" s="133" t="s">
        <v>389</v>
      </c>
      <c r="C78" s="44">
        <v>100.47</v>
      </c>
      <c r="D78" s="44"/>
      <c r="E78" s="44">
        <v>100.47</v>
      </c>
    </row>
    <row r="79" spans="1:7" ht="21" customHeight="1">
      <c r="A79" s="134" t="s">
        <v>264</v>
      </c>
      <c r="B79" s="133" t="s">
        <v>390</v>
      </c>
      <c r="C79" s="44">
        <v>100.47</v>
      </c>
      <c r="D79" s="44"/>
      <c r="E79" s="44">
        <v>100.47</v>
      </c>
    </row>
    <row r="80" spans="1:7" s="137" customFormat="1" ht="21" customHeight="1">
      <c r="A80" s="138" t="s">
        <v>265</v>
      </c>
      <c r="B80" s="135" t="s">
        <v>115</v>
      </c>
      <c r="C80" s="136">
        <v>151.61000000000001</v>
      </c>
      <c r="D80" s="136">
        <v>41.61</v>
      </c>
      <c r="E80" s="165">
        <v>110</v>
      </c>
      <c r="G80" s="161"/>
    </row>
    <row r="81" spans="1:7" ht="21" customHeight="1">
      <c r="A81" s="134" t="s">
        <v>266</v>
      </c>
      <c r="B81" s="133" t="s">
        <v>391</v>
      </c>
      <c r="C81" s="44">
        <v>41.61</v>
      </c>
      <c r="D81" s="44">
        <v>41.61</v>
      </c>
      <c r="E81" s="44"/>
    </row>
    <row r="82" spans="1:7" ht="21" customHeight="1">
      <c r="A82" s="134" t="s">
        <v>267</v>
      </c>
      <c r="B82" s="133" t="s">
        <v>392</v>
      </c>
      <c r="C82" s="44">
        <v>41.61</v>
      </c>
      <c r="D82" s="44">
        <v>41.61</v>
      </c>
      <c r="E82" s="44"/>
    </row>
    <row r="83" spans="1:7" ht="21" customHeight="1">
      <c r="A83" s="134" t="s">
        <v>268</v>
      </c>
      <c r="B83" s="133" t="s">
        <v>393</v>
      </c>
      <c r="C83" s="164">
        <v>70</v>
      </c>
      <c r="D83" s="164"/>
      <c r="E83" s="164">
        <v>70</v>
      </c>
    </row>
    <row r="84" spans="1:7" ht="21" customHeight="1">
      <c r="A84" s="134" t="s">
        <v>269</v>
      </c>
      <c r="B84" s="133" t="s">
        <v>394</v>
      </c>
      <c r="C84" s="164">
        <v>70</v>
      </c>
      <c r="D84" s="164"/>
      <c r="E84" s="164">
        <v>70</v>
      </c>
    </row>
    <row r="85" spans="1:7" ht="21" customHeight="1">
      <c r="A85" s="134" t="s">
        <v>270</v>
      </c>
      <c r="B85" s="133" t="s">
        <v>395</v>
      </c>
      <c r="C85" s="164">
        <v>40</v>
      </c>
      <c r="D85" s="164"/>
      <c r="E85" s="164">
        <v>40</v>
      </c>
    </row>
    <row r="86" spans="1:7" ht="21" customHeight="1">
      <c r="A86" s="134" t="s">
        <v>271</v>
      </c>
      <c r="B86" s="133" t="s">
        <v>396</v>
      </c>
      <c r="C86" s="164">
        <v>40</v>
      </c>
      <c r="D86" s="164"/>
      <c r="E86" s="164">
        <v>40</v>
      </c>
    </row>
    <row r="87" spans="1:7" s="137" customFormat="1" ht="21" customHeight="1">
      <c r="A87" s="138" t="s">
        <v>275</v>
      </c>
      <c r="B87" s="135" t="s">
        <v>400</v>
      </c>
      <c r="C87" s="136">
        <v>1193.01</v>
      </c>
      <c r="D87" s="136">
        <v>133.49</v>
      </c>
      <c r="E87" s="136">
        <v>1059.52</v>
      </c>
      <c r="G87" s="161"/>
    </row>
    <row r="88" spans="1:7" ht="21" customHeight="1">
      <c r="A88" s="134" t="s">
        <v>276</v>
      </c>
      <c r="B88" s="133" t="s">
        <v>401</v>
      </c>
      <c r="C88" s="44">
        <v>426.9</v>
      </c>
      <c r="D88" s="44">
        <v>133.49</v>
      </c>
      <c r="E88" s="44">
        <v>293.41000000000003</v>
      </c>
    </row>
    <row r="89" spans="1:7" ht="21" customHeight="1">
      <c r="A89" s="134" t="s">
        <v>277</v>
      </c>
      <c r="B89" s="133" t="s">
        <v>324</v>
      </c>
      <c r="C89" s="44">
        <v>131.93</v>
      </c>
      <c r="D89" s="44">
        <v>131.93</v>
      </c>
      <c r="E89" s="44"/>
    </row>
    <row r="90" spans="1:7" ht="21" customHeight="1">
      <c r="A90" s="134" t="s">
        <v>278</v>
      </c>
      <c r="B90" s="133" t="s">
        <v>402</v>
      </c>
      <c r="C90" s="44">
        <v>11.37</v>
      </c>
      <c r="D90" s="44"/>
      <c r="E90" s="44">
        <v>11.37</v>
      </c>
    </row>
    <row r="91" spans="1:7" ht="21" customHeight="1">
      <c r="A91" s="134" t="s">
        <v>279</v>
      </c>
      <c r="B91" s="133" t="s">
        <v>403</v>
      </c>
      <c r="C91" s="44">
        <v>30.72</v>
      </c>
      <c r="D91" s="44"/>
      <c r="E91" s="44">
        <v>30.72</v>
      </c>
    </row>
    <row r="92" spans="1:7" ht="21" customHeight="1">
      <c r="A92" s="134" t="s">
        <v>280</v>
      </c>
      <c r="B92" s="133" t="s">
        <v>404</v>
      </c>
      <c r="C92" s="164">
        <v>206.4</v>
      </c>
      <c r="D92" s="164"/>
      <c r="E92" s="164">
        <v>206.4</v>
      </c>
    </row>
    <row r="93" spans="1:7" ht="21" customHeight="1">
      <c r="A93" s="134" t="s">
        <v>281</v>
      </c>
      <c r="B93" s="133" t="s">
        <v>405</v>
      </c>
      <c r="C93" s="44">
        <v>44.92</v>
      </c>
      <c r="D93" s="44"/>
      <c r="E93" s="44">
        <v>44.92</v>
      </c>
    </row>
    <row r="94" spans="1:7" ht="21" customHeight="1">
      <c r="A94" s="134" t="s">
        <v>282</v>
      </c>
      <c r="B94" s="133" t="s">
        <v>406</v>
      </c>
      <c r="C94" s="44">
        <v>1.56</v>
      </c>
      <c r="D94" s="44">
        <v>1.56</v>
      </c>
      <c r="E94" s="44"/>
    </row>
    <row r="95" spans="1:7" ht="21" customHeight="1">
      <c r="A95" s="134" t="s">
        <v>283</v>
      </c>
      <c r="B95" s="133" t="s">
        <v>407</v>
      </c>
      <c r="C95" s="44">
        <v>32.11</v>
      </c>
      <c r="D95" s="44"/>
      <c r="E95" s="44">
        <v>32.11</v>
      </c>
    </row>
    <row r="96" spans="1:7" ht="21" customHeight="1">
      <c r="A96" s="134" t="s">
        <v>284</v>
      </c>
      <c r="B96" s="133" t="s">
        <v>408</v>
      </c>
      <c r="C96" s="44">
        <v>1.1100000000000001</v>
      </c>
      <c r="D96" s="44"/>
      <c r="E96" s="44">
        <v>1.1100000000000001</v>
      </c>
    </row>
    <row r="97" spans="1:7" ht="21" customHeight="1">
      <c r="A97" s="134" t="s">
        <v>285</v>
      </c>
      <c r="B97" s="133" t="s">
        <v>409</v>
      </c>
      <c r="C97" s="164">
        <v>31</v>
      </c>
      <c r="D97" s="164"/>
      <c r="E97" s="164">
        <v>31</v>
      </c>
    </row>
    <row r="98" spans="1:7" ht="21" customHeight="1">
      <c r="A98" s="134" t="s">
        <v>286</v>
      </c>
      <c r="B98" s="133" t="s">
        <v>410</v>
      </c>
      <c r="C98" s="164">
        <v>11.1</v>
      </c>
      <c r="D98" s="164"/>
      <c r="E98" s="164">
        <v>11.1</v>
      </c>
    </row>
    <row r="99" spans="1:7" ht="21" customHeight="1">
      <c r="A99" s="134" t="s">
        <v>287</v>
      </c>
      <c r="B99" s="133" t="s">
        <v>411</v>
      </c>
      <c r="C99" s="164">
        <v>6</v>
      </c>
      <c r="D99" s="164"/>
      <c r="E99" s="164">
        <v>6</v>
      </c>
    </row>
    <row r="100" spans="1:7" ht="21" customHeight="1">
      <c r="A100" s="134" t="s">
        <v>288</v>
      </c>
      <c r="B100" s="133" t="s">
        <v>412</v>
      </c>
      <c r="C100" s="164">
        <v>2.1</v>
      </c>
      <c r="D100" s="164"/>
      <c r="E100" s="164">
        <v>2.1</v>
      </c>
    </row>
    <row r="101" spans="1:7" ht="21" customHeight="1">
      <c r="A101" s="134" t="s">
        <v>289</v>
      </c>
      <c r="B101" s="133" t="s">
        <v>413</v>
      </c>
      <c r="C101" s="164">
        <v>3</v>
      </c>
      <c r="D101" s="164"/>
      <c r="E101" s="164">
        <v>3</v>
      </c>
    </row>
    <row r="102" spans="1:7" ht="21" customHeight="1">
      <c r="A102" s="134" t="s">
        <v>290</v>
      </c>
      <c r="B102" s="133" t="s">
        <v>414</v>
      </c>
      <c r="C102" s="44">
        <v>66.849999999999994</v>
      </c>
      <c r="D102" s="44"/>
      <c r="E102" s="44">
        <v>66.849999999999994</v>
      </c>
    </row>
    <row r="103" spans="1:7" ht="21" customHeight="1">
      <c r="A103" s="134" t="s">
        <v>291</v>
      </c>
      <c r="B103" s="133" t="s">
        <v>415</v>
      </c>
      <c r="C103" s="44">
        <v>66.849999999999994</v>
      </c>
      <c r="D103" s="44"/>
      <c r="E103" s="44">
        <v>66.849999999999994</v>
      </c>
    </row>
    <row r="104" spans="1:7" ht="21" customHeight="1">
      <c r="A104" s="134" t="s">
        <v>292</v>
      </c>
      <c r="B104" s="133" t="s">
        <v>416</v>
      </c>
      <c r="C104" s="44">
        <v>656.05</v>
      </c>
      <c r="D104" s="44"/>
      <c r="E104" s="44">
        <v>656.05</v>
      </c>
    </row>
    <row r="105" spans="1:7" ht="21" customHeight="1">
      <c r="A105" s="134" t="s">
        <v>293</v>
      </c>
      <c r="B105" s="133" t="s">
        <v>417</v>
      </c>
      <c r="C105" s="44">
        <v>426.09</v>
      </c>
      <c r="D105" s="44"/>
      <c r="E105" s="44">
        <v>426.09</v>
      </c>
    </row>
    <row r="106" spans="1:7" ht="21" customHeight="1">
      <c r="A106" s="134" t="s">
        <v>294</v>
      </c>
      <c r="B106" s="133" t="s">
        <v>418</v>
      </c>
      <c r="C106" s="44">
        <v>229.96</v>
      </c>
      <c r="D106" s="44"/>
      <c r="E106" s="44">
        <v>229.96</v>
      </c>
    </row>
    <row r="107" spans="1:7" s="137" customFormat="1" ht="21" customHeight="1">
      <c r="A107" s="138" t="s">
        <v>297</v>
      </c>
      <c r="B107" s="135" t="s">
        <v>421</v>
      </c>
      <c r="C107" s="136">
        <v>266.76</v>
      </c>
      <c r="D107" s="136"/>
      <c r="E107" s="136">
        <v>266.76</v>
      </c>
      <c r="G107" s="161"/>
    </row>
    <row r="108" spans="1:7" ht="21" customHeight="1">
      <c r="A108" s="134" t="s">
        <v>298</v>
      </c>
      <c r="B108" s="133" t="s">
        <v>422</v>
      </c>
      <c r="C108" s="44">
        <v>2.16</v>
      </c>
      <c r="D108" s="44"/>
      <c r="E108" s="44">
        <v>2.16</v>
      </c>
    </row>
    <row r="109" spans="1:7" ht="21" customHeight="1">
      <c r="A109" s="134" t="s">
        <v>299</v>
      </c>
      <c r="B109" s="133" t="s">
        <v>423</v>
      </c>
      <c r="C109" s="44">
        <v>2.16</v>
      </c>
      <c r="D109" s="44"/>
      <c r="E109" s="44">
        <v>2.16</v>
      </c>
    </row>
    <row r="110" spans="1:7" ht="21" customHeight="1">
      <c r="A110" s="134" t="s">
        <v>300</v>
      </c>
      <c r="B110" s="133" t="s">
        <v>424</v>
      </c>
      <c r="C110" s="164">
        <v>264.60000000000002</v>
      </c>
      <c r="D110" s="164"/>
      <c r="E110" s="164">
        <v>264.60000000000002</v>
      </c>
    </row>
    <row r="111" spans="1:7" ht="21" customHeight="1">
      <c r="A111" s="134" t="s">
        <v>301</v>
      </c>
      <c r="B111" s="133" t="s">
        <v>425</v>
      </c>
      <c r="C111" s="164">
        <v>264.60000000000002</v>
      </c>
      <c r="D111" s="164"/>
      <c r="E111" s="164">
        <v>264.60000000000002</v>
      </c>
    </row>
    <row r="112" spans="1:7" s="137" customFormat="1" ht="21" customHeight="1">
      <c r="A112" s="138" t="s">
        <v>302</v>
      </c>
      <c r="B112" s="135" t="s">
        <v>426</v>
      </c>
      <c r="C112" s="136">
        <v>474.73</v>
      </c>
      <c r="D112" s="136">
        <v>132.81</v>
      </c>
      <c r="E112" s="136">
        <v>341.92</v>
      </c>
      <c r="G112" s="161"/>
    </row>
    <row r="113" spans="1:7" ht="21" customHeight="1">
      <c r="A113" s="134" t="s">
        <v>303</v>
      </c>
      <c r="B113" s="133" t="s">
        <v>427</v>
      </c>
      <c r="C113" s="44">
        <v>341.92</v>
      </c>
      <c r="D113" s="44"/>
      <c r="E113" s="44">
        <v>341.92</v>
      </c>
    </row>
    <row r="114" spans="1:7" ht="21" customHeight="1">
      <c r="A114" s="134" t="s">
        <v>304</v>
      </c>
      <c r="B114" s="133" t="s">
        <v>428</v>
      </c>
      <c r="C114" s="44">
        <v>0.75</v>
      </c>
      <c r="D114" s="44"/>
      <c r="E114" s="44">
        <v>0.75</v>
      </c>
    </row>
    <row r="115" spans="1:7" ht="21" customHeight="1">
      <c r="A115" s="134" t="s">
        <v>305</v>
      </c>
      <c r="B115" s="133" t="s">
        <v>429</v>
      </c>
      <c r="C115" s="44">
        <v>341.17</v>
      </c>
      <c r="D115" s="44"/>
      <c r="E115" s="44">
        <v>341.17</v>
      </c>
    </row>
    <row r="116" spans="1:7" ht="21" customHeight="1">
      <c r="A116" s="134" t="s">
        <v>306</v>
      </c>
      <c r="B116" s="133" t="s">
        <v>430</v>
      </c>
      <c r="C116" s="44">
        <v>132.81</v>
      </c>
      <c r="D116" s="44">
        <v>132.81</v>
      </c>
      <c r="E116" s="44"/>
    </row>
    <row r="117" spans="1:7" ht="21" customHeight="1">
      <c r="A117" s="134" t="s">
        <v>307</v>
      </c>
      <c r="B117" s="133" t="s">
        <v>431</v>
      </c>
      <c r="C117" s="44">
        <v>132.81</v>
      </c>
      <c r="D117" s="44">
        <v>132.81</v>
      </c>
      <c r="E117" s="44"/>
    </row>
    <row r="118" spans="1:7" s="137" customFormat="1" ht="21" customHeight="1">
      <c r="A118" s="138" t="s">
        <v>308</v>
      </c>
      <c r="B118" s="135" t="s">
        <v>432</v>
      </c>
      <c r="C118" s="136">
        <v>36.479999999999997</v>
      </c>
      <c r="D118" s="136"/>
      <c r="E118" s="136">
        <v>36.479999999999997</v>
      </c>
      <c r="G118" s="161"/>
    </row>
    <row r="119" spans="1:7" ht="21" customHeight="1">
      <c r="A119" s="134" t="s">
        <v>309</v>
      </c>
      <c r="B119" s="133" t="s">
        <v>433</v>
      </c>
      <c r="C119" s="164">
        <v>10</v>
      </c>
      <c r="D119" s="164"/>
      <c r="E119" s="164">
        <v>10</v>
      </c>
    </row>
    <row r="120" spans="1:7" ht="21" customHeight="1">
      <c r="A120" s="134" t="s">
        <v>310</v>
      </c>
      <c r="B120" s="133" t="s">
        <v>434</v>
      </c>
      <c r="C120" s="164">
        <v>10</v>
      </c>
      <c r="D120" s="164"/>
      <c r="E120" s="164">
        <v>10</v>
      </c>
    </row>
    <row r="121" spans="1:7" ht="21" customHeight="1">
      <c r="A121" s="134" t="s">
        <v>311</v>
      </c>
      <c r="B121" s="133" t="s">
        <v>435</v>
      </c>
      <c r="C121" s="44">
        <v>12.53</v>
      </c>
      <c r="D121" s="44"/>
      <c r="E121" s="44">
        <v>12.53</v>
      </c>
    </row>
    <row r="122" spans="1:7" ht="21" customHeight="1">
      <c r="A122" s="134" t="s">
        <v>312</v>
      </c>
      <c r="B122" s="133" t="s">
        <v>436</v>
      </c>
      <c r="C122" s="44">
        <v>12.53</v>
      </c>
      <c r="D122" s="44"/>
      <c r="E122" s="44">
        <v>12.53</v>
      </c>
    </row>
    <row r="123" spans="1:7" ht="21" customHeight="1">
      <c r="A123" s="134" t="s">
        <v>313</v>
      </c>
      <c r="B123" s="133" t="s">
        <v>437</v>
      </c>
      <c r="C123" s="44">
        <v>13.95</v>
      </c>
      <c r="D123" s="44"/>
      <c r="E123" s="44">
        <v>13.95</v>
      </c>
    </row>
    <row r="124" spans="1:7" ht="21" customHeight="1">
      <c r="A124" s="134" t="s">
        <v>314</v>
      </c>
      <c r="B124" s="133" t="s">
        <v>438</v>
      </c>
      <c r="C124" s="44">
        <v>13.95</v>
      </c>
      <c r="D124" s="44"/>
      <c r="E124" s="44">
        <v>13.95</v>
      </c>
    </row>
    <row r="125" spans="1:7" ht="21" customHeight="1">
      <c r="A125" s="195" t="s">
        <v>493</v>
      </c>
      <c r="B125" s="195"/>
      <c r="C125" s="195"/>
      <c r="D125" s="195"/>
      <c r="E125" s="195"/>
    </row>
    <row r="126" spans="1:7" ht="21" customHeight="1">
      <c r="A126" s="45" t="s">
        <v>53</v>
      </c>
      <c r="B126" s="46"/>
      <c r="C126" s="47"/>
      <c r="D126" s="47"/>
      <c r="E126" s="47"/>
      <c r="G126" s="162"/>
    </row>
    <row r="127" spans="1:7" ht="21" customHeight="1">
      <c r="A127" s="33"/>
      <c r="B127" s="46"/>
      <c r="C127" s="47"/>
      <c r="D127" s="47"/>
      <c r="E127" s="47"/>
    </row>
    <row r="128" spans="1:7" ht="21" customHeight="1">
      <c r="A128" s="33"/>
      <c r="B128" s="46"/>
      <c r="C128" s="47"/>
      <c r="D128" s="47"/>
      <c r="E128" s="47"/>
    </row>
    <row r="129" spans="1:5" ht="21" customHeight="1">
      <c r="A129" s="33"/>
      <c r="B129" s="46"/>
      <c r="C129" s="47"/>
      <c r="D129" s="47"/>
      <c r="E129" s="47"/>
    </row>
    <row r="130" spans="1:5" ht="21" customHeight="1">
      <c r="A130" s="33"/>
      <c r="B130" s="46"/>
      <c r="C130" s="47"/>
      <c r="D130" s="47"/>
      <c r="E130" s="47"/>
    </row>
    <row r="131" spans="1:5" ht="21" customHeight="1">
      <c r="A131" s="33"/>
      <c r="B131" s="46"/>
      <c r="C131" s="47"/>
      <c r="D131" s="47"/>
      <c r="E131" s="47"/>
    </row>
    <row r="132" spans="1:5" ht="21" customHeight="1">
      <c r="A132" s="33"/>
      <c r="B132" s="46"/>
      <c r="C132" s="47"/>
      <c r="D132" s="47"/>
      <c r="E132" s="47"/>
    </row>
    <row r="133" spans="1:5" ht="21" customHeight="1">
      <c r="A133" s="33"/>
      <c r="B133" s="46"/>
      <c r="C133" s="47"/>
      <c r="D133" s="47"/>
      <c r="E133" s="47"/>
    </row>
    <row r="134" spans="1:5" ht="21" customHeight="1">
      <c r="A134" s="33"/>
      <c r="B134" s="46"/>
      <c r="C134" s="47"/>
      <c r="D134" s="47"/>
      <c r="E134" s="47"/>
    </row>
    <row r="135" spans="1:5" ht="21" customHeight="1">
      <c r="A135" s="33"/>
      <c r="B135" s="46"/>
      <c r="C135" s="47"/>
      <c r="D135" s="47"/>
      <c r="E135" s="47"/>
    </row>
    <row r="136" spans="1:5" ht="21" customHeight="1">
      <c r="A136" s="33"/>
      <c r="B136" s="46"/>
      <c r="C136" s="47"/>
      <c r="D136" s="47"/>
      <c r="E136" s="47"/>
    </row>
    <row r="137" spans="1:5" ht="21" customHeight="1">
      <c r="A137" s="48"/>
      <c r="B137" s="49"/>
      <c r="C137" s="50"/>
      <c r="D137" s="50"/>
      <c r="E137" s="50"/>
    </row>
    <row r="138" spans="1:5" ht="21" customHeight="1">
      <c r="A138" s="48"/>
      <c r="B138" s="49"/>
      <c r="C138" s="50"/>
      <c r="D138" s="50"/>
      <c r="E138" s="50"/>
    </row>
    <row r="139" spans="1:5" ht="21" customHeight="1">
      <c r="A139" s="48"/>
      <c r="B139" s="49"/>
      <c r="C139" s="50"/>
      <c r="D139" s="50"/>
      <c r="E139" s="50"/>
    </row>
    <row r="140" spans="1:5" ht="21" customHeight="1">
      <c r="A140" s="48"/>
      <c r="B140" s="49"/>
      <c r="C140" s="50"/>
      <c r="D140" s="50"/>
      <c r="E140" s="50"/>
    </row>
    <row r="141" spans="1:5" ht="21" customHeight="1">
      <c r="A141" s="48"/>
      <c r="B141" s="49"/>
      <c r="C141" s="50"/>
      <c r="D141" s="50"/>
      <c r="E141" s="50"/>
    </row>
    <row r="142" spans="1:5">
      <c r="A142" s="48"/>
      <c r="B142" s="49"/>
      <c r="C142" s="50"/>
      <c r="D142" s="50"/>
      <c r="E142" s="50"/>
    </row>
    <row r="143" spans="1:5">
      <c r="A143" s="48"/>
      <c r="B143" s="49"/>
      <c r="C143" s="50"/>
      <c r="D143" s="50"/>
      <c r="E143" s="50"/>
    </row>
    <row r="144" spans="1:5">
      <c r="A144" s="48"/>
      <c r="B144" s="49"/>
      <c r="C144" s="50"/>
      <c r="D144" s="50"/>
      <c r="E144" s="50"/>
    </row>
    <row r="145" spans="1:5">
      <c r="A145" s="48"/>
      <c r="B145" s="49"/>
      <c r="C145" s="50"/>
      <c r="D145" s="50"/>
      <c r="E145" s="50"/>
    </row>
    <row r="146" spans="1:5">
      <c r="A146" s="48"/>
      <c r="B146" s="49"/>
      <c r="C146" s="50"/>
      <c r="D146" s="50"/>
      <c r="E146" s="50"/>
    </row>
    <row r="147" spans="1:5">
      <c r="A147" s="48"/>
      <c r="B147" s="49"/>
      <c r="C147" s="50"/>
      <c r="D147" s="50"/>
      <c r="E147" s="50"/>
    </row>
    <row r="148" spans="1:5">
      <c r="A148" s="48"/>
      <c r="B148" s="49"/>
      <c r="C148" s="50"/>
      <c r="D148" s="50"/>
      <c r="E148" s="50"/>
    </row>
    <row r="149" spans="1:5">
      <c r="A149" s="48"/>
      <c r="B149" s="49"/>
      <c r="C149" s="50"/>
      <c r="D149" s="50"/>
      <c r="E149" s="50"/>
    </row>
    <row r="150" spans="1:5">
      <c r="A150" s="48"/>
      <c r="B150" s="49"/>
      <c r="C150" s="50"/>
      <c r="D150" s="50"/>
      <c r="E150" s="50"/>
    </row>
    <row r="151" spans="1:5">
      <c r="A151" s="48"/>
      <c r="B151" s="49"/>
      <c r="C151" s="50"/>
      <c r="D151" s="50"/>
      <c r="E151" s="50"/>
    </row>
    <row r="152" spans="1:5">
      <c r="A152" s="48"/>
      <c r="B152" s="49"/>
      <c r="C152" s="50"/>
      <c r="D152" s="50"/>
      <c r="E152" s="50"/>
    </row>
    <row r="153" spans="1:5">
      <c r="A153" s="48"/>
      <c r="B153" s="49"/>
      <c r="C153" s="50"/>
      <c r="D153" s="50"/>
      <c r="E153" s="50"/>
    </row>
    <row r="154" spans="1:5">
      <c r="A154" s="48"/>
      <c r="B154" s="49"/>
      <c r="C154" s="50"/>
      <c r="D154" s="50"/>
      <c r="E154" s="50"/>
    </row>
    <row r="155" spans="1:5">
      <c r="A155" s="48"/>
      <c r="B155" s="49"/>
      <c r="C155" s="50"/>
      <c r="D155" s="50"/>
      <c r="E155" s="50"/>
    </row>
    <row r="156" spans="1:5">
      <c r="A156" s="48"/>
      <c r="B156" s="49"/>
      <c r="C156" s="50"/>
      <c r="D156" s="50"/>
      <c r="E156" s="50"/>
    </row>
    <row r="157" spans="1:5">
      <c r="A157" s="48"/>
      <c r="B157" s="49"/>
      <c r="C157" s="50"/>
      <c r="D157" s="50"/>
      <c r="E157" s="50"/>
    </row>
    <row r="158" spans="1:5">
      <c r="A158" s="48"/>
      <c r="B158" s="49"/>
      <c r="C158" s="50"/>
      <c r="D158" s="50"/>
      <c r="E158" s="50"/>
    </row>
    <row r="159" spans="1:5">
      <c r="A159" s="48"/>
      <c r="B159" s="49"/>
      <c r="C159" s="50"/>
      <c r="D159" s="50"/>
      <c r="E159" s="50"/>
    </row>
    <row r="160" spans="1:5">
      <c r="A160" s="48"/>
      <c r="B160" s="49"/>
      <c r="C160" s="50"/>
      <c r="D160" s="50"/>
      <c r="E160" s="50"/>
    </row>
    <row r="161" spans="1:5">
      <c r="A161" s="48"/>
      <c r="B161" s="49"/>
      <c r="C161" s="51"/>
      <c r="D161" s="51"/>
      <c r="E161" s="51"/>
    </row>
    <row r="162" spans="1:5">
      <c r="A162" s="48"/>
      <c r="B162" s="49"/>
      <c r="C162" s="51"/>
      <c r="D162" s="51"/>
      <c r="E162" s="51"/>
    </row>
    <row r="163" spans="1:5">
      <c r="A163" s="48"/>
      <c r="B163" s="49"/>
      <c r="C163" s="51"/>
      <c r="D163" s="51"/>
      <c r="E163" s="51"/>
    </row>
    <row r="164" spans="1:5">
      <c r="A164" s="48"/>
      <c r="B164" s="49"/>
      <c r="C164" s="51"/>
      <c r="D164" s="51"/>
      <c r="E164" s="51"/>
    </row>
    <row r="165" spans="1:5">
      <c r="A165" s="48"/>
      <c r="B165" s="49"/>
      <c r="C165" s="51"/>
      <c r="D165" s="51"/>
      <c r="E165" s="51"/>
    </row>
    <row r="166" spans="1:5">
      <c r="A166" s="48"/>
      <c r="B166" s="49"/>
      <c r="C166" s="51"/>
      <c r="D166" s="51"/>
      <c r="E166" s="51"/>
    </row>
    <row r="167" spans="1:5">
      <c r="A167" s="48"/>
      <c r="B167" s="49"/>
      <c r="C167" s="51"/>
      <c r="D167" s="51"/>
      <c r="E167" s="51"/>
    </row>
    <row r="168" spans="1:5">
      <c r="A168" s="48"/>
      <c r="B168" s="49"/>
      <c r="C168" s="51"/>
      <c r="D168" s="51"/>
      <c r="E168" s="51"/>
    </row>
    <row r="169" spans="1:5">
      <c r="A169" s="48"/>
      <c r="B169" s="49"/>
      <c r="C169" s="51"/>
      <c r="D169" s="51"/>
      <c r="E169" s="51"/>
    </row>
    <row r="170" spans="1:5">
      <c r="A170" s="48"/>
      <c r="B170" s="49"/>
      <c r="C170" s="51"/>
      <c r="D170" s="51"/>
      <c r="E170" s="51"/>
    </row>
    <row r="171" spans="1:5">
      <c r="A171" s="48"/>
      <c r="B171" s="49"/>
      <c r="C171" s="51"/>
      <c r="D171" s="51"/>
      <c r="E171" s="51"/>
    </row>
    <row r="172" spans="1:5">
      <c r="A172" s="48"/>
      <c r="B172" s="49"/>
      <c r="C172" s="51"/>
      <c r="D172" s="51"/>
      <c r="E172" s="51"/>
    </row>
    <row r="173" spans="1:5">
      <c r="A173" s="48"/>
      <c r="B173" s="49"/>
      <c r="C173" s="51"/>
      <c r="D173" s="51"/>
      <c r="E173" s="51"/>
    </row>
    <row r="174" spans="1:5">
      <c r="A174" s="48"/>
      <c r="B174" s="49"/>
      <c r="C174" s="51"/>
      <c r="D174" s="51"/>
      <c r="E174" s="51"/>
    </row>
    <row r="175" spans="1:5">
      <c r="A175" s="48"/>
      <c r="B175" s="49"/>
      <c r="C175" s="51"/>
      <c r="D175" s="51"/>
      <c r="E175" s="51"/>
    </row>
    <row r="176" spans="1:5">
      <c r="A176" s="48"/>
      <c r="B176" s="49"/>
      <c r="C176" s="51"/>
      <c r="D176" s="51"/>
      <c r="E176" s="51"/>
    </row>
    <row r="177" spans="1:5">
      <c r="A177" s="48"/>
      <c r="B177" s="49"/>
      <c r="C177" s="51"/>
      <c r="D177" s="51"/>
      <c r="E177" s="51"/>
    </row>
    <row r="178" spans="1:5">
      <c r="A178" s="48"/>
      <c r="B178" s="49"/>
      <c r="C178" s="51"/>
      <c r="D178" s="51"/>
      <c r="E178" s="51"/>
    </row>
    <row r="179" spans="1:5">
      <c r="A179" s="48"/>
      <c r="B179" s="49"/>
      <c r="C179" s="51"/>
      <c r="D179" s="51"/>
      <c r="E179" s="51"/>
    </row>
    <row r="180" spans="1:5">
      <c r="A180" s="48"/>
      <c r="B180" s="49"/>
      <c r="C180" s="51"/>
      <c r="D180" s="51"/>
      <c r="E180" s="51"/>
    </row>
    <row r="181" spans="1:5">
      <c r="A181" s="48"/>
      <c r="B181" s="49"/>
      <c r="C181" s="51"/>
      <c r="D181" s="51"/>
      <c r="E181" s="51"/>
    </row>
    <row r="182" spans="1:5">
      <c r="A182" s="48"/>
      <c r="B182" s="49"/>
      <c r="C182" s="51"/>
      <c r="D182" s="51"/>
      <c r="E182" s="51"/>
    </row>
    <row r="183" spans="1:5">
      <c r="A183" s="48"/>
      <c r="B183" s="49"/>
      <c r="C183" s="51"/>
      <c r="D183" s="51"/>
      <c r="E183" s="51"/>
    </row>
    <row r="184" spans="1:5">
      <c r="A184" s="48"/>
      <c r="B184" s="49"/>
      <c r="C184" s="51"/>
      <c r="D184" s="51"/>
      <c r="E184" s="51"/>
    </row>
    <row r="185" spans="1:5">
      <c r="A185" s="48"/>
      <c r="B185" s="49"/>
      <c r="C185" s="51"/>
      <c r="D185" s="51"/>
      <c r="E185" s="51"/>
    </row>
    <row r="186" spans="1:5">
      <c r="A186" s="48"/>
      <c r="B186" s="49"/>
      <c r="C186" s="51"/>
      <c r="D186" s="51"/>
      <c r="E186" s="51"/>
    </row>
    <row r="187" spans="1:5">
      <c r="A187" s="48"/>
      <c r="B187" s="49"/>
      <c r="C187" s="51"/>
      <c r="D187" s="51"/>
      <c r="E187" s="51"/>
    </row>
    <row r="188" spans="1:5">
      <c r="A188" s="48"/>
      <c r="B188" s="49"/>
      <c r="C188" s="51"/>
      <c r="D188" s="51"/>
      <c r="E188" s="51"/>
    </row>
    <row r="189" spans="1:5">
      <c r="A189" s="48"/>
      <c r="B189" s="49"/>
      <c r="C189" s="51"/>
      <c r="D189" s="51"/>
      <c r="E189" s="51"/>
    </row>
    <row r="190" spans="1:5">
      <c r="A190" s="48"/>
      <c r="B190" s="49"/>
      <c r="C190" s="51"/>
      <c r="D190" s="51"/>
      <c r="E190" s="51"/>
    </row>
    <row r="191" spans="1:5">
      <c r="A191" s="48"/>
      <c r="B191" s="49"/>
      <c r="C191" s="51"/>
      <c r="D191" s="51"/>
      <c r="E191" s="51"/>
    </row>
    <row r="192" spans="1:5">
      <c r="A192" s="48"/>
      <c r="B192" s="49"/>
      <c r="C192" s="51"/>
      <c r="D192" s="51"/>
      <c r="E192" s="51"/>
    </row>
    <row r="193" spans="1:5">
      <c r="A193" s="48"/>
      <c r="B193" s="49"/>
      <c r="C193" s="51"/>
      <c r="D193" s="51"/>
      <c r="E193" s="51"/>
    </row>
    <row r="194" spans="1:5">
      <c r="A194" s="48"/>
      <c r="B194" s="49"/>
      <c r="C194" s="51"/>
      <c r="D194" s="51"/>
      <c r="E194" s="51"/>
    </row>
    <row r="195" spans="1:5">
      <c r="A195" s="48"/>
      <c r="B195" s="49"/>
      <c r="C195" s="51"/>
      <c r="D195" s="51"/>
      <c r="E195" s="51"/>
    </row>
    <row r="196" spans="1:5">
      <c r="A196" s="48"/>
      <c r="B196" s="49"/>
      <c r="C196" s="51"/>
      <c r="D196" s="51"/>
      <c r="E196" s="51"/>
    </row>
    <row r="197" spans="1:5">
      <c r="A197" s="48"/>
      <c r="B197" s="49"/>
      <c r="C197" s="51"/>
      <c r="D197" s="51"/>
      <c r="E197" s="51"/>
    </row>
    <row r="198" spans="1:5">
      <c r="A198" s="48"/>
      <c r="B198" s="49"/>
      <c r="C198" s="51"/>
      <c r="D198" s="51"/>
      <c r="E198" s="51"/>
    </row>
    <row r="199" spans="1:5">
      <c r="A199" s="48"/>
      <c r="B199" s="49"/>
      <c r="C199" s="51"/>
      <c r="D199" s="51"/>
      <c r="E199" s="51"/>
    </row>
    <row r="200" spans="1:5">
      <c r="A200" s="48"/>
      <c r="B200" s="49"/>
      <c r="C200" s="51"/>
      <c r="D200" s="51"/>
      <c r="E200" s="51"/>
    </row>
    <row r="201" spans="1:5">
      <c r="A201" s="48"/>
      <c r="B201" s="49"/>
      <c r="C201" s="51"/>
      <c r="D201" s="51"/>
      <c r="E201" s="51"/>
    </row>
    <row r="202" spans="1:5">
      <c r="A202" s="48"/>
      <c r="B202" s="49"/>
      <c r="C202" s="51"/>
      <c r="D202" s="51"/>
      <c r="E202" s="51"/>
    </row>
    <row r="203" spans="1:5">
      <c r="A203" s="48"/>
      <c r="B203" s="49"/>
      <c r="C203" s="51"/>
      <c r="D203" s="51"/>
      <c r="E203" s="51"/>
    </row>
    <row r="204" spans="1:5">
      <c r="A204" s="48"/>
      <c r="B204" s="49"/>
      <c r="C204" s="51"/>
      <c r="D204" s="51"/>
      <c r="E204" s="51"/>
    </row>
    <row r="205" spans="1:5">
      <c r="A205" s="48"/>
      <c r="B205" s="49"/>
      <c r="C205" s="51"/>
      <c r="D205" s="51"/>
      <c r="E205" s="51"/>
    </row>
    <row r="206" spans="1:5">
      <c r="A206" s="48"/>
      <c r="B206" s="49"/>
      <c r="C206" s="51"/>
      <c r="D206" s="51"/>
      <c r="E206" s="51"/>
    </row>
    <row r="207" spans="1:5">
      <c r="A207" s="48"/>
      <c r="B207" s="49"/>
      <c r="C207" s="51"/>
      <c r="D207" s="51"/>
      <c r="E207" s="51"/>
    </row>
    <row r="208" spans="1:5">
      <c r="A208" s="48"/>
      <c r="B208" s="49"/>
      <c r="C208" s="51"/>
      <c r="D208" s="51"/>
      <c r="E208" s="51"/>
    </row>
    <row r="209" spans="1:5">
      <c r="A209" s="48"/>
      <c r="B209" s="49"/>
      <c r="C209" s="51"/>
      <c r="D209" s="51"/>
      <c r="E209" s="51"/>
    </row>
    <row r="210" spans="1:5">
      <c r="A210" s="48"/>
      <c r="B210" s="49"/>
      <c r="C210" s="51"/>
      <c r="D210" s="51"/>
      <c r="E210" s="51"/>
    </row>
    <row r="211" spans="1:5">
      <c r="A211" s="48"/>
      <c r="B211" s="49"/>
      <c r="C211" s="51"/>
      <c r="D211" s="51"/>
      <c r="E211" s="51"/>
    </row>
    <row r="212" spans="1:5">
      <c r="A212" s="48"/>
      <c r="B212" s="49"/>
      <c r="C212" s="51"/>
      <c r="D212" s="51"/>
      <c r="E212" s="51"/>
    </row>
    <row r="213" spans="1:5">
      <c r="A213" s="48"/>
      <c r="B213" s="49"/>
      <c r="C213" s="51"/>
      <c r="D213" s="51"/>
      <c r="E213" s="51"/>
    </row>
    <row r="214" spans="1:5">
      <c r="A214" s="48"/>
      <c r="B214" s="49"/>
      <c r="C214" s="51"/>
      <c r="D214" s="51"/>
      <c r="E214" s="51"/>
    </row>
    <row r="215" spans="1:5">
      <c r="A215" s="48"/>
      <c r="B215" s="49"/>
      <c r="C215" s="51"/>
      <c r="D215" s="51"/>
      <c r="E215" s="51"/>
    </row>
    <row r="216" spans="1:5">
      <c r="A216" s="48"/>
      <c r="B216" s="49"/>
      <c r="C216" s="51"/>
      <c r="D216" s="51"/>
      <c r="E216" s="51"/>
    </row>
    <row r="217" spans="1:5">
      <c r="A217" s="48"/>
      <c r="B217" s="49"/>
      <c r="C217" s="51"/>
      <c r="D217" s="51"/>
      <c r="E217" s="51"/>
    </row>
    <row r="218" spans="1:5">
      <c r="A218" s="48"/>
      <c r="B218" s="49"/>
      <c r="C218" s="51"/>
      <c r="D218" s="51"/>
      <c r="E218" s="51"/>
    </row>
    <row r="219" spans="1:5">
      <c r="A219" s="48"/>
      <c r="B219" s="49"/>
      <c r="C219" s="51"/>
      <c r="D219" s="51"/>
      <c r="E219" s="51"/>
    </row>
    <row r="220" spans="1:5">
      <c r="A220" s="48"/>
      <c r="B220" s="49"/>
      <c r="C220" s="51"/>
      <c r="D220" s="51"/>
      <c r="E220" s="51"/>
    </row>
    <row r="221" spans="1:5">
      <c r="A221" s="48"/>
      <c r="B221" s="49"/>
      <c r="C221" s="51"/>
      <c r="D221" s="51"/>
      <c r="E221" s="51"/>
    </row>
    <row r="222" spans="1:5">
      <c r="A222" s="48"/>
      <c r="B222" s="49"/>
      <c r="C222" s="51"/>
      <c r="D222" s="51"/>
      <c r="E222" s="51"/>
    </row>
    <row r="223" spans="1:5">
      <c r="A223" s="48"/>
      <c r="B223" s="49"/>
      <c r="C223" s="51"/>
      <c r="D223" s="51"/>
      <c r="E223" s="51"/>
    </row>
  </sheetData>
  <mergeCells count="7">
    <mergeCell ref="A1:E1"/>
    <mergeCell ref="A3:B3"/>
    <mergeCell ref="C4:E4"/>
    <mergeCell ref="A6:B6"/>
    <mergeCell ref="A125:E125"/>
    <mergeCell ref="A4:A5"/>
    <mergeCell ref="B4:B5"/>
  </mergeCells>
  <phoneticPr fontId="56"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7" workbookViewId="0">
      <selection activeCell="N12" sqref="N12"/>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24.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69" t="s">
        <v>71</v>
      </c>
      <c r="B1" s="170"/>
      <c r="C1" s="170"/>
      <c r="D1" s="170"/>
      <c r="E1" s="170"/>
      <c r="F1" s="170"/>
      <c r="G1" s="170"/>
      <c r="H1" s="170"/>
      <c r="I1" s="170"/>
    </row>
    <row r="2" spans="1:9" ht="14.25">
      <c r="A2" s="3"/>
      <c r="B2" s="35"/>
      <c r="C2" s="35"/>
      <c r="D2" s="35"/>
      <c r="I2" s="39" t="s">
        <v>72</v>
      </c>
    </row>
    <row r="3" spans="1:9" ht="14.25">
      <c r="A3" s="154" t="s">
        <v>489</v>
      </c>
      <c r="B3" s="155"/>
      <c r="C3" s="62"/>
      <c r="I3" s="39" t="s">
        <v>2</v>
      </c>
    </row>
    <row r="4" spans="1:9" ht="28.5" customHeight="1">
      <c r="A4" s="197" t="s">
        <v>73</v>
      </c>
      <c r="B4" s="198"/>
      <c r="C4" s="198"/>
      <c r="D4" s="198" t="s">
        <v>74</v>
      </c>
      <c r="E4" s="198"/>
      <c r="F4" s="198" t="s">
        <v>26</v>
      </c>
      <c r="G4" s="198" t="s">
        <v>26</v>
      </c>
      <c r="H4" s="198" t="s">
        <v>26</v>
      </c>
      <c r="I4" s="199" t="s">
        <v>26</v>
      </c>
    </row>
    <row r="5" spans="1:9" ht="20.25" customHeight="1">
      <c r="A5" s="204" t="s">
        <v>75</v>
      </c>
      <c r="B5" s="205" t="s">
        <v>76</v>
      </c>
      <c r="C5" s="205" t="s">
        <v>77</v>
      </c>
      <c r="D5" s="205" t="s">
        <v>75</v>
      </c>
      <c r="E5" s="205" t="s">
        <v>76</v>
      </c>
      <c r="F5" s="205" t="s">
        <v>77</v>
      </c>
      <c r="G5" s="205" t="s">
        <v>75</v>
      </c>
      <c r="H5" s="205" t="s">
        <v>76</v>
      </c>
      <c r="I5" s="205" t="s">
        <v>77</v>
      </c>
    </row>
    <row r="6" spans="1:9" ht="21" customHeight="1">
      <c r="A6" s="204"/>
      <c r="B6" s="205" t="s">
        <v>26</v>
      </c>
      <c r="C6" s="205" t="s">
        <v>26</v>
      </c>
      <c r="D6" s="206" t="s">
        <v>26</v>
      </c>
      <c r="E6" s="206" t="s">
        <v>26</v>
      </c>
      <c r="F6" s="206" t="s">
        <v>26</v>
      </c>
      <c r="G6" s="206" t="s">
        <v>26</v>
      </c>
      <c r="H6" s="206" t="s">
        <v>26</v>
      </c>
      <c r="I6" s="206" t="s">
        <v>26</v>
      </c>
    </row>
    <row r="7" spans="1:9" ht="24" customHeight="1">
      <c r="A7" s="139" t="s">
        <v>78</v>
      </c>
      <c r="B7" s="139" t="s">
        <v>79</v>
      </c>
      <c r="C7" s="156">
        <f>SUM(C8:C19)</f>
        <v>1496.5600000000002</v>
      </c>
      <c r="D7" s="139" t="s">
        <v>80</v>
      </c>
      <c r="E7" s="139" t="s">
        <v>81</v>
      </c>
      <c r="F7" s="139">
        <f>SUM(F8:F25)</f>
        <v>560.81000000000006</v>
      </c>
      <c r="G7" s="139" t="s">
        <v>82</v>
      </c>
      <c r="H7" s="139" t="s">
        <v>83</v>
      </c>
      <c r="I7" s="141">
        <v>14.44</v>
      </c>
    </row>
    <row r="8" spans="1:9" ht="24" customHeight="1">
      <c r="A8" s="36" t="s">
        <v>84</v>
      </c>
      <c r="B8" s="36" t="s">
        <v>85</v>
      </c>
      <c r="C8" s="36">
        <v>313</v>
      </c>
      <c r="D8" s="36" t="s">
        <v>86</v>
      </c>
      <c r="E8" s="36" t="s">
        <v>87</v>
      </c>
      <c r="F8" s="36">
        <v>29.9</v>
      </c>
      <c r="G8" s="36" t="s">
        <v>92</v>
      </c>
      <c r="H8" s="36" t="s">
        <v>93</v>
      </c>
      <c r="I8" s="37">
        <v>14.44</v>
      </c>
    </row>
    <row r="9" spans="1:9" ht="24" customHeight="1">
      <c r="A9" s="36" t="s">
        <v>88</v>
      </c>
      <c r="B9" s="36" t="s">
        <v>89</v>
      </c>
      <c r="C9" s="36">
        <v>164.8</v>
      </c>
      <c r="D9" s="36" t="s">
        <v>90</v>
      </c>
      <c r="E9" s="36" t="s">
        <v>91</v>
      </c>
      <c r="F9" s="36">
        <v>27.12</v>
      </c>
      <c r="G9" s="36"/>
      <c r="H9" s="36"/>
      <c r="I9" s="37" t="s">
        <v>26</v>
      </c>
    </row>
    <row r="10" spans="1:9" ht="24" customHeight="1">
      <c r="A10" s="36" t="s">
        <v>94</v>
      </c>
      <c r="B10" s="36" t="s">
        <v>95</v>
      </c>
      <c r="C10" s="36">
        <v>232.56</v>
      </c>
      <c r="D10" s="36" t="s">
        <v>96</v>
      </c>
      <c r="E10" s="36" t="s">
        <v>97</v>
      </c>
      <c r="F10" s="36">
        <v>0.1</v>
      </c>
      <c r="G10" s="36"/>
      <c r="H10" s="36"/>
      <c r="I10" s="37" t="s">
        <v>26</v>
      </c>
    </row>
    <row r="11" spans="1:9" ht="24" customHeight="1">
      <c r="A11" s="36" t="s">
        <v>98</v>
      </c>
      <c r="B11" s="36" t="s">
        <v>99</v>
      </c>
      <c r="C11" s="36">
        <v>14.53</v>
      </c>
      <c r="D11" s="36" t="s">
        <v>102</v>
      </c>
      <c r="E11" s="36" t="s">
        <v>103</v>
      </c>
      <c r="F11" s="36">
        <v>1.03</v>
      </c>
      <c r="G11" s="36"/>
      <c r="H11" s="36"/>
      <c r="I11" s="37" t="s">
        <v>26</v>
      </c>
    </row>
    <row r="12" spans="1:9" ht="24" customHeight="1">
      <c r="A12" s="36" t="s">
        <v>100</v>
      </c>
      <c r="B12" s="36" t="s">
        <v>101</v>
      </c>
      <c r="C12" s="36">
        <v>224.25</v>
      </c>
      <c r="D12" s="36" t="s">
        <v>106</v>
      </c>
      <c r="E12" s="36" t="s">
        <v>107</v>
      </c>
      <c r="F12" s="36">
        <v>30.93</v>
      </c>
      <c r="G12" s="36"/>
      <c r="H12" s="36"/>
      <c r="I12" s="37" t="s">
        <v>26</v>
      </c>
    </row>
    <row r="13" spans="1:9" ht="24" customHeight="1">
      <c r="A13" s="36" t="s">
        <v>104</v>
      </c>
      <c r="B13" s="36" t="s">
        <v>105</v>
      </c>
      <c r="C13" s="36">
        <v>107.8</v>
      </c>
      <c r="D13" s="36" t="s">
        <v>461</v>
      </c>
      <c r="E13" s="36" t="s">
        <v>462</v>
      </c>
      <c r="F13" s="36">
        <v>58.77</v>
      </c>
      <c r="G13" s="36"/>
      <c r="H13" s="36"/>
      <c r="I13" s="37" t="s">
        <v>26</v>
      </c>
    </row>
    <row r="14" spans="1:9" ht="24" customHeight="1">
      <c r="A14" s="36" t="s">
        <v>444</v>
      </c>
      <c r="B14" s="36" t="s">
        <v>445</v>
      </c>
      <c r="C14" s="36">
        <v>66.459999999999994</v>
      </c>
      <c r="D14" s="36" t="s">
        <v>463</v>
      </c>
      <c r="E14" s="36" t="s">
        <v>464</v>
      </c>
      <c r="F14" s="36">
        <v>72.02</v>
      </c>
      <c r="G14" s="36"/>
      <c r="H14" s="36"/>
      <c r="I14" s="37"/>
    </row>
    <row r="15" spans="1:9" ht="24" customHeight="1">
      <c r="A15" s="36" t="s">
        <v>446</v>
      </c>
      <c r="B15" s="36" t="s">
        <v>447</v>
      </c>
      <c r="C15" s="36">
        <v>67.88</v>
      </c>
      <c r="D15" s="36" t="s">
        <v>465</v>
      </c>
      <c r="E15" s="36" t="s">
        <v>466</v>
      </c>
      <c r="F15" s="36">
        <v>109.22</v>
      </c>
      <c r="G15" s="36"/>
      <c r="H15" s="36"/>
      <c r="I15" s="37"/>
    </row>
    <row r="16" spans="1:9" ht="24" customHeight="1">
      <c r="A16" s="36" t="s">
        <v>448</v>
      </c>
      <c r="B16" s="36" t="s">
        <v>449</v>
      </c>
      <c r="C16" s="36">
        <v>0.18</v>
      </c>
      <c r="D16" s="36" t="s">
        <v>467</v>
      </c>
      <c r="E16" s="36" t="s">
        <v>468</v>
      </c>
      <c r="F16" s="36">
        <v>1.85</v>
      </c>
      <c r="G16" s="36"/>
      <c r="H16" s="36"/>
      <c r="I16" s="37"/>
    </row>
    <row r="17" spans="1:9" ht="24" customHeight="1">
      <c r="A17" s="36" t="s">
        <v>450</v>
      </c>
      <c r="B17" s="36" t="s">
        <v>431</v>
      </c>
      <c r="C17" s="36">
        <v>132.81</v>
      </c>
      <c r="D17" s="36" t="s">
        <v>469</v>
      </c>
      <c r="E17" s="36" t="s">
        <v>470</v>
      </c>
      <c r="F17" s="36">
        <v>8.43</v>
      </c>
      <c r="G17" s="36"/>
      <c r="H17" s="36"/>
      <c r="I17" s="37"/>
    </row>
    <row r="18" spans="1:9" ht="24" customHeight="1">
      <c r="A18" s="36" t="s">
        <v>451</v>
      </c>
      <c r="B18" s="36" t="s">
        <v>452</v>
      </c>
      <c r="C18" s="36">
        <v>30.51</v>
      </c>
      <c r="D18" s="36" t="s">
        <v>471</v>
      </c>
      <c r="E18" s="36" t="s">
        <v>472</v>
      </c>
      <c r="F18" s="36">
        <v>3.56</v>
      </c>
      <c r="G18" s="36"/>
      <c r="H18" s="36"/>
      <c r="I18" s="37"/>
    </row>
    <row r="19" spans="1:9" ht="24" customHeight="1">
      <c r="A19" s="36" t="s">
        <v>453</v>
      </c>
      <c r="B19" s="36" t="s">
        <v>454</v>
      </c>
      <c r="C19" s="36">
        <v>141.78</v>
      </c>
      <c r="D19" s="36" t="s">
        <v>473</v>
      </c>
      <c r="E19" s="36" t="s">
        <v>474</v>
      </c>
      <c r="F19" s="36">
        <v>0.11</v>
      </c>
      <c r="G19" s="36"/>
      <c r="H19" s="36"/>
      <c r="I19" s="37"/>
    </row>
    <row r="20" spans="1:9" ht="24" customHeight="1">
      <c r="A20" s="140" t="s">
        <v>455</v>
      </c>
      <c r="B20" s="140" t="s">
        <v>456</v>
      </c>
      <c r="C20" s="140">
        <f>C21+C22</f>
        <v>89.03</v>
      </c>
      <c r="D20" s="36" t="s">
        <v>475</v>
      </c>
      <c r="E20" s="36" t="s">
        <v>476</v>
      </c>
      <c r="F20" s="36">
        <v>23.62</v>
      </c>
      <c r="G20" s="36"/>
      <c r="H20" s="36"/>
      <c r="I20" s="37"/>
    </row>
    <row r="21" spans="1:9" ht="24" customHeight="1">
      <c r="A21" s="36" t="s">
        <v>457</v>
      </c>
      <c r="B21" s="36" t="s">
        <v>458</v>
      </c>
      <c r="C21" s="36">
        <v>88.91</v>
      </c>
      <c r="D21" s="36" t="s">
        <v>477</v>
      </c>
      <c r="E21" s="36" t="s">
        <v>478</v>
      </c>
      <c r="F21" s="157">
        <v>67.239999999999995</v>
      </c>
      <c r="G21" s="36"/>
      <c r="H21" s="36"/>
      <c r="I21" s="37"/>
    </row>
    <row r="22" spans="1:9" ht="24" customHeight="1">
      <c r="A22" s="36" t="s">
        <v>459</v>
      </c>
      <c r="B22" s="36" t="s">
        <v>460</v>
      </c>
      <c r="C22" s="36">
        <v>0.12</v>
      </c>
      <c r="D22" s="36" t="s">
        <v>479</v>
      </c>
      <c r="E22" s="36" t="s">
        <v>480</v>
      </c>
      <c r="F22" s="36">
        <v>60</v>
      </c>
      <c r="G22" s="36"/>
      <c r="H22" s="36"/>
      <c r="I22" s="37"/>
    </row>
    <row r="23" spans="1:9" ht="24" customHeight="1">
      <c r="A23" s="36"/>
      <c r="B23" s="36"/>
      <c r="C23" s="36"/>
      <c r="D23" s="36" t="s">
        <v>481</v>
      </c>
      <c r="E23" s="36" t="s">
        <v>482</v>
      </c>
      <c r="F23" s="36">
        <v>3.24</v>
      </c>
      <c r="G23" s="36"/>
      <c r="H23" s="36"/>
      <c r="I23" s="37"/>
    </row>
    <row r="24" spans="1:9" ht="24" customHeight="1">
      <c r="A24" s="36"/>
      <c r="B24" s="36"/>
      <c r="C24" s="36"/>
      <c r="D24" s="36" t="s">
        <v>483</v>
      </c>
      <c r="E24" s="36" t="s">
        <v>484</v>
      </c>
      <c r="F24" s="36">
        <v>42.88</v>
      </c>
      <c r="G24" s="36"/>
      <c r="H24" s="36"/>
      <c r="I24" s="37"/>
    </row>
    <row r="25" spans="1:9" ht="24" customHeight="1">
      <c r="A25" s="36"/>
      <c r="B25" s="36"/>
      <c r="C25" s="36"/>
      <c r="D25" s="36" t="s">
        <v>485</v>
      </c>
      <c r="E25" s="36" t="s">
        <v>486</v>
      </c>
      <c r="F25" s="36">
        <v>20.79</v>
      </c>
      <c r="G25" s="36"/>
      <c r="H25" s="36"/>
      <c r="I25" s="37"/>
    </row>
    <row r="26" spans="1:9" ht="21" customHeight="1">
      <c r="A26" s="200" t="s">
        <v>108</v>
      </c>
      <c r="B26" s="201"/>
      <c r="C26" s="37">
        <f>C7+C20</f>
        <v>1585.5900000000001</v>
      </c>
      <c r="D26" s="201" t="s">
        <v>109</v>
      </c>
      <c r="E26" s="201"/>
      <c r="F26" s="201" t="s">
        <v>26</v>
      </c>
      <c r="G26" s="201" t="s">
        <v>26</v>
      </c>
      <c r="H26" s="201" t="s">
        <v>26</v>
      </c>
      <c r="I26" s="37">
        <f>F7+I7</f>
        <v>575.25000000000011</v>
      </c>
    </row>
    <row r="27" spans="1:9" ht="15.75" customHeight="1">
      <c r="A27" s="202" t="s">
        <v>492</v>
      </c>
      <c r="B27" s="202"/>
      <c r="C27" s="202" t="s">
        <v>26</v>
      </c>
      <c r="D27" s="203" t="s">
        <v>26</v>
      </c>
      <c r="E27" s="203" t="s">
        <v>26</v>
      </c>
      <c r="F27" s="203" t="s">
        <v>26</v>
      </c>
      <c r="G27" s="202" t="s">
        <v>26</v>
      </c>
      <c r="H27" s="203" t="s">
        <v>26</v>
      </c>
      <c r="I27" s="202" t="s">
        <v>26</v>
      </c>
    </row>
    <row r="28" spans="1:9" ht="12.75" customHeight="1">
      <c r="C28" s="38"/>
      <c r="D28" s="38"/>
      <c r="E28" s="38"/>
    </row>
    <row r="29" spans="1:9" ht="12.75" customHeight="1">
      <c r="C29" s="38"/>
      <c r="D29" s="38"/>
      <c r="E29" s="38"/>
    </row>
    <row r="30" spans="1:9" ht="12.75" customHeight="1">
      <c r="C30" s="38"/>
      <c r="D30" s="38"/>
      <c r="E30" s="38"/>
    </row>
    <row r="31" spans="1:9" ht="12.75" customHeight="1">
      <c r="C31" s="38"/>
      <c r="D31" s="38"/>
      <c r="E31" s="38"/>
    </row>
    <row r="32" spans="1:9" ht="12.75" customHeight="1">
      <c r="C32" s="38"/>
      <c r="D32" s="38"/>
      <c r="E32" s="38"/>
    </row>
    <row r="33" spans="3:5" ht="12.75" customHeight="1">
      <c r="C33" s="38"/>
      <c r="D33" s="38"/>
      <c r="E33" s="38"/>
    </row>
    <row r="34" spans="3:5" ht="12.75" customHeight="1">
      <c r="C34" s="38"/>
      <c r="D34" s="38"/>
      <c r="E34" s="38"/>
    </row>
    <row r="35" spans="3:5" ht="12.75" customHeight="1">
      <c r="C35" s="38"/>
      <c r="D35" s="38"/>
      <c r="E35" s="38"/>
    </row>
    <row r="36" spans="3:5" ht="12.75" customHeight="1">
      <c r="C36" s="38"/>
      <c r="D36" s="38"/>
      <c r="E36" s="38"/>
    </row>
    <row r="37" spans="3:5" ht="12.75" customHeight="1">
      <c r="C37" s="38"/>
      <c r="D37" s="38"/>
      <c r="E37" s="38"/>
    </row>
    <row r="38" spans="3:5" ht="12.75" customHeight="1">
      <c r="C38" s="38"/>
      <c r="D38" s="38"/>
      <c r="E38" s="38"/>
    </row>
    <row r="39" spans="3:5" ht="12.75" customHeight="1">
      <c r="C39" s="38"/>
      <c r="D39" s="38"/>
      <c r="E39" s="38"/>
    </row>
    <row r="40" spans="3:5" ht="12.75" customHeight="1">
      <c r="C40" s="38"/>
      <c r="D40" s="38"/>
      <c r="E40" s="38"/>
    </row>
    <row r="41" spans="3:5" ht="12.75" customHeight="1">
      <c r="C41" s="38"/>
      <c r="D41" s="38"/>
      <c r="E41" s="38"/>
    </row>
    <row r="42" spans="3:5" ht="12.75" customHeight="1">
      <c r="C42" s="38"/>
      <c r="D42" s="38"/>
      <c r="E42" s="38"/>
    </row>
    <row r="43" spans="3:5" ht="12.75" customHeight="1">
      <c r="C43" s="38"/>
      <c r="D43" s="38"/>
      <c r="E43" s="38"/>
    </row>
    <row r="44" spans="3:5" ht="12.75" customHeight="1">
      <c r="C44" s="38"/>
      <c r="D44" s="38"/>
      <c r="E44" s="38"/>
    </row>
    <row r="45" spans="3:5" ht="12.75" customHeight="1">
      <c r="C45" s="38"/>
      <c r="D45" s="38"/>
      <c r="E45" s="38"/>
    </row>
    <row r="46" spans="3:5" ht="12.75" customHeight="1">
      <c r="C46" s="38"/>
      <c r="D46" s="38"/>
      <c r="E46" s="38"/>
    </row>
    <row r="47" spans="3:5" ht="12.75" customHeight="1">
      <c r="C47" s="38"/>
      <c r="D47" s="38"/>
      <c r="E47" s="38"/>
    </row>
    <row r="48" spans="3:5" ht="12.75" customHeight="1">
      <c r="C48" s="38"/>
      <c r="D48" s="38"/>
      <c r="E48" s="38"/>
    </row>
    <row r="49" spans="3:5" ht="12.75" customHeight="1">
      <c r="C49" s="38"/>
      <c r="D49" s="38"/>
      <c r="E49" s="38"/>
    </row>
  </sheetData>
  <mergeCells count="15">
    <mergeCell ref="A27:I27"/>
    <mergeCell ref="A5:A6"/>
    <mergeCell ref="B5:B6"/>
    <mergeCell ref="C5:C6"/>
    <mergeCell ref="D5:D6"/>
    <mergeCell ref="E5:E6"/>
    <mergeCell ref="F5:F6"/>
    <mergeCell ref="G5:G6"/>
    <mergeCell ref="H5:H6"/>
    <mergeCell ref="I5:I6"/>
    <mergeCell ref="A1:I1"/>
    <mergeCell ref="A4:C4"/>
    <mergeCell ref="D4:I4"/>
    <mergeCell ref="A26:B26"/>
    <mergeCell ref="D26:H26"/>
  </mergeCells>
  <phoneticPr fontId="56"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3"/>
  <sheetViews>
    <sheetView workbookViewId="0">
      <selection activeCell="D17" sqref="D17"/>
    </sheetView>
  </sheetViews>
  <sheetFormatPr defaultColWidth="9" defaultRowHeight="14.25"/>
  <cols>
    <col min="1" max="1" width="13" style="18" customWidth="1"/>
    <col min="2" max="2" width="54.66406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8" ht="25.5">
      <c r="A1" s="169" t="s">
        <v>110</v>
      </c>
      <c r="B1" s="170"/>
      <c r="C1" s="170"/>
      <c r="D1" s="170"/>
      <c r="E1" s="170"/>
      <c r="F1" s="170"/>
      <c r="G1" s="170"/>
      <c r="H1" s="170"/>
    </row>
    <row r="2" spans="1:8" ht="15" customHeight="1">
      <c r="A2" s="3"/>
      <c r="B2" s="21"/>
      <c r="C2" s="21"/>
      <c r="D2" s="21"/>
      <c r="E2" s="21"/>
      <c r="F2" s="22"/>
      <c r="G2" s="5"/>
      <c r="H2" s="5" t="s">
        <v>111</v>
      </c>
    </row>
    <row r="3" spans="1:8" ht="15" customHeight="1">
      <c r="A3" s="171" t="s">
        <v>488</v>
      </c>
      <c r="B3" s="172"/>
      <c r="C3" s="23"/>
      <c r="D3" s="24"/>
      <c r="E3" s="22"/>
      <c r="F3" s="22"/>
      <c r="G3" s="22"/>
      <c r="H3" s="5" t="s">
        <v>2</v>
      </c>
    </row>
    <row r="4" spans="1:8" ht="20.25" customHeight="1">
      <c r="A4" s="209" t="s">
        <v>33</v>
      </c>
      <c r="B4" s="196" t="s">
        <v>34</v>
      </c>
      <c r="C4" s="196" t="s">
        <v>20</v>
      </c>
      <c r="D4" s="207" t="s">
        <v>112</v>
      </c>
      <c r="E4" s="207" t="s">
        <v>113</v>
      </c>
      <c r="F4" s="207"/>
      <c r="G4" s="207"/>
      <c r="H4" s="207" t="s">
        <v>21</v>
      </c>
    </row>
    <row r="5" spans="1:8" ht="20.25" customHeight="1">
      <c r="A5" s="210"/>
      <c r="B5" s="196"/>
      <c r="C5" s="196"/>
      <c r="D5" s="207"/>
      <c r="E5" s="25" t="s">
        <v>37</v>
      </c>
      <c r="F5" s="25" t="s">
        <v>48</v>
      </c>
      <c r="G5" s="25" t="s">
        <v>49</v>
      </c>
      <c r="H5" s="207"/>
    </row>
    <row r="6" spans="1:8" ht="21" customHeight="1">
      <c r="A6" s="208" t="s">
        <v>37</v>
      </c>
      <c r="B6" s="208"/>
      <c r="C6" s="158"/>
      <c r="D6" s="159">
        <f>E6</f>
        <v>149.51</v>
      </c>
      <c r="E6" s="159">
        <f>G6</f>
        <v>149.51</v>
      </c>
      <c r="F6" s="159"/>
      <c r="G6" s="159">
        <f>G7+G10+G14+G17</f>
        <v>149.51</v>
      </c>
      <c r="H6" s="26"/>
    </row>
    <row r="7" spans="1:8" s="145" customFormat="1" ht="29.1" customHeight="1">
      <c r="A7" s="142" t="s">
        <v>224</v>
      </c>
      <c r="B7" s="142" t="s">
        <v>114</v>
      </c>
      <c r="C7" s="143"/>
      <c r="D7" s="166">
        <f t="shared" ref="D7:D21" si="0">E7</f>
        <v>0.3</v>
      </c>
      <c r="E7" s="166">
        <f t="shared" ref="E7:E21" si="1">G7</f>
        <v>0.3</v>
      </c>
      <c r="F7" s="166"/>
      <c r="G7" s="166">
        <v>0.3</v>
      </c>
      <c r="H7" s="143"/>
    </row>
    <row r="8" spans="1:8" ht="29.1" customHeight="1">
      <c r="A8" s="28" t="s">
        <v>248</v>
      </c>
      <c r="B8" s="28" t="s">
        <v>375</v>
      </c>
      <c r="C8" s="26"/>
      <c r="D8" s="167">
        <f t="shared" si="0"/>
        <v>0.3</v>
      </c>
      <c r="E8" s="167">
        <f t="shared" si="1"/>
        <v>0.3</v>
      </c>
      <c r="F8" s="167"/>
      <c r="G8" s="167">
        <v>0.3</v>
      </c>
      <c r="H8" s="26"/>
    </row>
    <row r="9" spans="1:8" ht="29.1" customHeight="1">
      <c r="A9" s="28" t="s">
        <v>249</v>
      </c>
      <c r="B9" s="28" t="s">
        <v>376</v>
      </c>
      <c r="C9" s="26"/>
      <c r="D9" s="167">
        <f t="shared" si="0"/>
        <v>0.3</v>
      </c>
      <c r="E9" s="167">
        <f t="shared" si="1"/>
        <v>0.3</v>
      </c>
      <c r="F9" s="167"/>
      <c r="G9" s="167">
        <v>0.3</v>
      </c>
      <c r="H9" s="26"/>
    </row>
    <row r="10" spans="1:8" s="145" customFormat="1" ht="29.1" customHeight="1">
      <c r="A10" s="142" t="s">
        <v>265</v>
      </c>
      <c r="B10" s="142" t="s">
        <v>115</v>
      </c>
      <c r="C10" s="143"/>
      <c r="D10" s="144">
        <f t="shared" si="0"/>
        <v>80.709999999999994</v>
      </c>
      <c r="E10" s="144">
        <f t="shared" si="1"/>
        <v>80.709999999999994</v>
      </c>
      <c r="F10" s="143"/>
      <c r="G10" s="143">
        <v>80.709999999999994</v>
      </c>
      <c r="H10" s="143"/>
    </row>
    <row r="11" spans="1:8" ht="29.1" customHeight="1">
      <c r="A11" s="28" t="s">
        <v>272</v>
      </c>
      <c r="B11" s="29" t="s">
        <v>397</v>
      </c>
      <c r="C11" s="26"/>
      <c r="D11" s="27">
        <f t="shared" si="0"/>
        <v>80.709999999999994</v>
      </c>
      <c r="E11" s="27">
        <f t="shared" si="1"/>
        <v>80.709999999999994</v>
      </c>
      <c r="F11" s="26"/>
      <c r="G11" s="26">
        <v>80.709999999999994</v>
      </c>
      <c r="H11" s="26"/>
    </row>
    <row r="12" spans="1:8" s="17" customFormat="1" ht="29.1" customHeight="1">
      <c r="A12" s="28" t="s">
        <v>273</v>
      </c>
      <c r="B12" s="28" t="s">
        <v>398</v>
      </c>
      <c r="C12" s="26"/>
      <c r="D12" s="167">
        <f t="shared" si="0"/>
        <v>52</v>
      </c>
      <c r="E12" s="167">
        <f t="shared" si="1"/>
        <v>52</v>
      </c>
      <c r="F12" s="26"/>
      <c r="G12" s="146">
        <v>52</v>
      </c>
      <c r="H12" s="30"/>
    </row>
    <row r="13" spans="1:8" s="17" customFormat="1" ht="29.1" customHeight="1">
      <c r="A13" s="28" t="s">
        <v>274</v>
      </c>
      <c r="B13" s="28" t="s">
        <v>399</v>
      </c>
      <c r="C13" s="26"/>
      <c r="D13" s="27">
        <f t="shared" si="0"/>
        <v>28.71</v>
      </c>
      <c r="E13" s="27">
        <f t="shared" si="1"/>
        <v>28.71</v>
      </c>
      <c r="F13" s="26"/>
      <c r="G13" s="146">
        <v>28.71</v>
      </c>
      <c r="H13" s="30"/>
    </row>
    <row r="14" spans="1:8" s="145" customFormat="1" ht="29.1" customHeight="1">
      <c r="A14" s="142" t="s">
        <v>275</v>
      </c>
      <c r="B14" s="142" t="s">
        <v>400</v>
      </c>
      <c r="C14" s="143"/>
      <c r="D14" s="166">
        <f t="shared" si="0"/>
        <v>12</v>
      </c>
      <c r="E14" s="166">
        <f t="shared" si="1"/>
        <v>12</v>
      </c>
      <c r="F14" s="143"/>
      <c r="G14" s="143">
        <v>12</v>
      </c>
      <c r="H14" s="143"/>
    </row>
    <row r="15" spans="1:8" s="17" customFormat="1" ht="29.1" customHeight="1">
      <c r="A15" s="28" t="s">
        <v>295</v>
      </c>
      <c r="B15" s="28" t="s">
        <v>419</v>
      </c>
      <c r="C15" s="26"/>
      <c r="D15" s="167">
        <f t="shared" si="0"/>
        <v>12</v>
      </c>
      <c r="E15" s="167">
        <f t="shared" si="1"/>
        <v>12</v>
      </c>
      <c r="F15" s="26"/>
      <c r="G15" s="146">
        <v>12</v>
      </c>
      <c r="H15" s="30"/>
    </row>
    <row r="16" spans="1:8" s="17" customFormat="1" ht="29.1" customHeight="1">
      <c r="A16" s="28" t="s">
        <v>296</v>
      </c>
      <c r="B16" s="28" t="s">
        <v>420</v>
      </c>
      <c r="C16" s="26"/>
      <c r="D16" s="167">
        <f t="shared" si="0"/>
        <v>12</v>
      </c>
      <c r="E16" s="167">
        <f t="shared" si="1"/>
        <v>12</v>
      </c>
      <c r="F16" s="26"/>
      <c r="G16" s="146">
        <v>12</v>
      </c>
      <c r="H16" s="30"/>
    </row>
    <row r="17" spans="1:10" s="145" customFormat="1" ht="29.1" customHeight="1">
      <c r="A17" s="142" t="s">
        <v>315</v>
      </c>
      <c r="B17" s="142" t="s">
        <v>439</v>
      </c>
      <c r="C17" s="143"/>
      <c r="D17" s="166">
        <f t="shared" si="0"/>
        <v>56.5</v>
      </c>
      <c r="E17" s="166">
        <f t="shared" si="1"/>
        <v>56.5</v>
      </c>
      <c r="F17" s="143"/>
      <c r="G17" s="143">
        <v>56.5</v>
      </c>
      <c r="H17" s="143"/>
    </row>
    <row r="18" spans="1:10" s="17" customFormat="1" ht="29.1" customHeight="1">
      <c r="A18" s="28" t="s">
        <v>316</v>
      </c>
      <c r="B18" s="28" t="s">
        <v>440</v>
      </c>
      <c r="C18" s="26"/>
      <c r="D18" s="167">
        <f t="shared" si="0"/>
        <v>56.5</v>
      </c>
      <c r="E18" s="167">
        <f t="shared" si="1"/>
        <v>56.5</v>
      </c>
      <c r="F18" s="26"/>
      <c r="G18" s="146">
        <v>56.5</v>
      </c>
      <c r="H18" s="30"/>
    </row>
    <row r="19" spans="1:10" s="17" customFormat="1" ht="29.1" customHeight="1">
      <c r="A19" s="28" t="s">
        <v>317</v>
      </c>
      <c r="B19" s="28" t="s">
        <v>441</v>
      </c>
      <c r="C19" s="26"/>
      <c r="D19" s="167">
        <f t="shared" si="0"/>
        <v>45</v>
      </c>
      <c r="E19" s="167">
        <f t="shared" si="1"/>
        <v>45</v>
      </c>
      <c r="F19" s="26"/>
      <c r="G19" s="146">
        <v>45</v>
      </c>
      <c r="H19" s="30"/>
    </row>
    <row r="20" spans="1:10" s="17" customFormat="1" ht="29.1" customHeight="1">
      <c r="A20" s="28" t="s">
        <v>318</v>
      </c>
      <c r="B20" s="28" t="s">
        <v>442</v>
      </c>
      <c r="C20" s="26"/>
      <c r="D20" s="167">
        <f t="shared" si="0"/>
        <v>1.5</v>
      </c>
      <c r="E20" s="167">
        <f t="shared" si="1"/>
        <v>1.5</v>
      </c>
      <c r="F20" s="26"/>
      <c r="G20" s="146">
        <v>1.5</v>
      </c>
      <c r="H20" s="30"/>
    </row>
    <row r="21" spans="1:10" ht="29.1" customHeight="1">
      <c r="A21" s="90" t="s">
        <v>319</v>
      </c>
      <c r="B21" s="90" t="s">
        <v>443</v>
      </c>
      <c r="C21" s="26"/>
      <c r="D21" s="167">
        <f t="shared" si="0"/>
        <v>10</v>
      </c>
      <c r="E21" s="167">
        <f t="shared" si="1"/>
        <v>10</v>
      </c>
      <c r="F21" s="26"/>
      <c r="G21" s="26">
        <v>10</v>
      </c>
      <c r="H21" s="26"/>
    </row>
    <row r="22" spans="1:10" ht="21" customHeight="1">
      <c r="A22" s="31" t="s">
        <v>490</v>
      </c>
      <c r="B22" s="32"/>
      <c r="C22" s="32"/>
      <c r="D22" s="32"/>
      <c r="E22" s="32"/>
      <c r="F22" s="32"/>
      <c r="G22" s="32"/>
      <c r="H22" s="32"/>
    </row>
    <row r="23" spans="1:10" ht="21" customHeight="1">
      <c r="A23" s="33"/>
      <c r="B23" s="32"/>
      <c r="C23" s="32"/>
      <c r="D23" s="32"/>
      <c r="E23" s="32"/>
      <c r="F23" s="32"/>
      <c r="G23" s="32"/>
      <c r="H23" s="32"/>
      <c r="I23" s="34"/>
      <c r="J23" s="34"/>
    </row>
    <row r="24" spans="1:10" ht="21" customHeight="1">
      <c r="E24" s="19"/>
      <c r="F24" s="19"/>
      <c r="G24" s="19"/>
    </row>
    <row r="25" spans="1:10" ht="21" customHeight="1">
      <c r="E25" s="19"/>
      <c r="F25" s="19"/>
      <c r="G25" s="19"/>
    </row>
    <row r="26" spans="1:10" ht="21" customHeight="1">
      <c r="E26" s="19"/>
      <c r="F26" s="19"/>
      <c r="G26" s="19"/>
    </row>
    <row r="27" spans="1:10" ht="21" customHeight="1">
      <c r="E27" s="19"/>
      <c r="F27" s="19"/>
      <c r="G27" s="19"/>
    </row>
    <row r="28" spans="1:10" ht="21" customHeight="1">
      <c r="E28" s="19"/>
      <c r="F28" s="19"/>
      <c r="G28" s="19"/>
    </row>
    <row r="29" spans="1:10" ht="21" customHeight="1">
      <c r="E29" s="19"/>
      <c r="F29" s="19"/>
      <c r="G29" s="19"/>
    </row>
    <row r="30" spans="1:10" ht="21" customHeight="1">
      <c r="E30" s="19"/>
      <c r="F30" s="19"/>
      <c r="G30" s="19"/>
    </row>
    <row r="31" spans="1:10" ht="21" customHeight="1">
      <c r="E31" s="19"/>
      <c r="F31" s="19"/>
      <c r="G31" s="19"/>
    </row>
    <row r="32" spans="1:10" ht="21" customHeight="1">
      <c r="E32" s="19"/>
      <c r="F32" s="19"/>
      <c r="G32" s="19"/>
    </row>
    <row r="33" spans="5:7" ht="21" customHeight="1">
      <c r="E33" s="19"/>
      <c r="F33" s="19"/>
      <c r="G33" s="19"/>
    </row>
    <row r="34" spans="5:7" ht="21" customHeight="1">
      <c r="E34" s="19"/>
      <c r="F34" s="19"/>
      <c r="G34" s="19"/>
    </row>
    <row r="35" spans="5:7" ht="21" customHeight="1">
      <c r="E35" s="19"/>
      <c r="F35" s="19"/>
      <c r="G35" s="19"/>
    </row>
    <row r="36" spans="5:7" ht="21" customHeight="1">
      <c r="E36" s="19"/>
      <c r="F36" s="19"/>
      <c r="G36" s="19"/>
    </row>
    <row r="37" spans="5:7" ht="21" customHeight="1">
      <c r="E37" s="19"/>
      <c r="F37" s="19"/>
      <c r="G37" s="19"/>
    </row>
    <row r="38" spans="5:7" ht="21" customHeight="1">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row r="187" spans="5:7">
      <c r="E187" s="19"/>
      <c r="F187" s="19"/>
      <c r="G187" s="19"/>
    </row>
    <row r="188" spans="5:7">
      <c r="E188" s="19"/>
      <c r="F188" s="19"/>
      <c r="G188" s="19"/>
    </row>
    <row r="189" spans="5:7">
      <c r="E189" s="19"/>
      <c r="F189" s="19"/>
      <c r="G189" s="19"/>
    </row>
    <row r="190" spans="5:7">
      <c r="E190" s="19"/>
      <c r="F190" s="19"/>
      <c r="G190" s="19"/>
    </row>
    <row r="191" spans="5:7">
      <c r="E191" s="19"/>
      <c r="F191" s="19"/>
      <c r="G191" s="19"/>
    </row>
    <row r="192" spans="5:7">
      <c r="E192" s="19"/>
      <c r="F192" s="19"/>
      <c r="G192" s="19"/>
    </row>
    <row r="193" spans="5:7">
      <c r="E193" s="19"/>
      <c r="F193" s="19"/>
      <c r="G193" s="19"/>
    </row>
  </sheetData>
  <mergeCells count="9">
    <mergeCell ref="A1:H1"/>
    <mergeCell ref="A3:B3"/>
    <mergeCell ref="E4:G4"/>
    <mergeCell ref="A6:B6"/>
    <mergeCell ref="A4:A5"/>
    <mergeCell ref="B4:B5"/>
    <mergeCell ref="C4:C5"/>
    <mergeCell ref="D4:D5"/>
    <mergeCell ref="H4:H5"/>
  </mergeCells>
  <phoneticPr fontId="56" type="noConversion"/>
  <conditionalFormatting sqref="G2 F5:G21 H6:IU65528 A7:C21">
    <cfRule type="expression" dxfId="8" priority="1" stopIfTrue="1">
      <formula>含公式的单元格</formula>
    </cfRule>
  </conditionalFormatting>
  <conditionalFormatting sqref="H3 A1:A2 B3:E4 A6 I1:IU1 B5 I5:IU5 H4:IU4 J2:IU3 B22:G65528 D5:E21">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
  <sheetViews>
    <sheetView tabSelected="1" workbookViewId="0">
      <selection activeCell="N15" sqref="N15"/>
    </sheetView>
  </sheetViews>
  <sheetFormatPr defaultColWidth="9" defaultRowHeight="11.25"/>
  <cols>
    <col min="1" max="1" width="15.1640625" customWidth="1"/>
    <col min="5" max="8" width="21.5" customWidth="1"/>
  </cols>
  <sheetData>
    <row r="1" spans="2:9" ht="25.5">
      <c r="B1" s="211" t="s">
        <v>116</v>
      </c>
      <c r="C1" s="212"/>
      <c r="D1" s="212"/>
      <c r="E1" s="212"/>
      <c r="F1" s="212"/>
      <c r="G1" s="212"/>
      <c r="H1" s="213"/>
      <c r="I1" s="2"/>
    </row>
    <row r="2" spans="2:9" ht="13.5">
      <c r="B2" s="214" t="s">
        <v>117</v>
      </c>
      <c r="C2" s="214"/>
      <c r="D2" s="214"/>
      <c r="E2" s="214"/>
      <c r="F2" s="214"/>
      <c r="G2" s="214"/>
      <c r="H2" s="214"/>
    </row>
    <row r="3" spans="2:9" ht="13.5">
      <c r="B3" s="147" t="s">
        <v>489</v>
      </c>
      <c r="C3" s="14"/>
      <c r="D3" s="148"/>
      <c r="E3" s="148"/>
      <c r="F3" s="148"/>
      <c r="G3" s="148"/>
      <c r="H3" s="5" t="s">
        <v>2</v>
      </c>
    </row>
    <row r="4" spans="2:9" ht="31.5" customHeight="1">
      <c r="B4" s="215" t="s">
        <v>5</v>
      </c>
      <c r="C4" s="216"/>
      <c r="D4" s="216"/>
      <c r="E4" s="216"/>
      <c r="F4" s="216" t="s">
        <v>113</v>
      </c>
      <c r="G4" s="216"/>
      <c r="H4" s="216"/>
    </row>
    <row r="5" spans="2:9">
      <c r="B5" s="225" t="s">
        <v>33</v>
      </c>
      <c r="C5" s="224"/>
      <c r="D5" s="224"/>
      <c r="E5" s="224" t="s">
        <v>118</v>
      </c>
      <c r="F5" s="224" t="s">
        <v>37</v>
      </c>
      <c r="G5" s="224" t="s">
        <v>48</v>
      </c>
      <c r="H5" s="224" t="s">
        <v>49</v>
      </c>
    </row>
    <row r="6" spans="2:9">
      <c r="B6" s="225"/>
      <c r="C6" s="224"/>
      <c r="D6" s="224"/>
      <c r="E6" s="224"/>
      <c r="F6" s="224"/>
      <c r="G6" s="224"/>
      <c r="H6" s="224"/>
    </row>
    <row r="7" spans="2:9">
      <c r="B7" s="225"/>
      <c r="C7" s="224"/>
      <c r="D7" s="224"/>
      <c r="E7" s="224"/>
      <c r="F7" s="224"/>
      <c r="G7" s="224"/>
      <c r="H7" s="224"/>
    </row>
    <row r="8" spans="2:9" ht="39.75" customHeight="1">
      <c r="B8" s="217" t="s">
        <v>37</v>
      </c>
      <c r="C8" s="218"/>
      <c r="D8" s="218"/>
      <c r="E8" s="218"/>
      <c r="F8" s="15"/>
      <c r="G8" s="15"/>
      <c r="H8" s="15"/>
    </row>
    <row r="9" spans="2:9" ht="39.75" customHeight="1">
      <c r="B9" s="219"/>
      <c r="C9" s="220"/>
      <c r="D9" s="220"/>
      <c r="E9" s="16"/>
      <c r="F9" s="15"/>
      <c r="G9" s="15"/>
      <c r="H9" s="15"/>
    </row>
    <row r="10" spans="2:9" ht="12">
      <c r="B10" s="221"/>
      <c r="C10" s="222"/>
      <c r="D10" s="222"/>
      <c r="E10" s="222"/>
      <c r="F10" s="222"/>
      <c r="G10" s="222"/>
      <c r="H10" s="222"/>
    </row>
    <row r="11" spans="2:9" ht="12">
      <c r="B11" s="223" t="s">
        <v>487</v>
      </c>
      <c r="C11" s="222"/>
      <c r="D11" s="222"/>
      <c r="E11" s="222"/>
      <c r="F11" s="222"/>
      <c r="G11" s="222"/>
      <c r="H11" s="222"/>
    </row>
  </sheetData>
  <mergeCells count="13">
    <mergeCell ref="B9:D9"/>
    <mergeCell ref="B10:H10"/>
    <mergeCell ref="B11:H11"/>
    <mergeCell ref="E5:E7"/>
    <mergeCell ref="F5:F7"/>
    <mergeCell ref="G5:G7"/>
    <mergeCell ref="H5:H7"/>
    <mergeCell ref="B5:D7"/>
    <mergeCell ref="B1:H1"/>
    <mergeCell ref="B2:H2"/>
    <mergeCell ref="B4:E4"/>
    <mergeCell ref="F4:H4"/>
    <mergeCell ref="B8:E8"/>
  </mergeCells>
  <phoneticPr fontId="56"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4" workbookViewId="0">
      <selection activeCell="A32" sqref="A32"/>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69" t="s">
        <v>119</v>
      </c>
      <c r="B1" s="170"/>
      <c r="C1" s="170"/>
      <c r="D1" s="170"/>
      <c r="E1" s="170"/>
    </row>
    <row r="2" spans="1:5" ht="15" customHeight="1">
      <c r="A2" s="3"/>
      <c r="B2" s="4"/>
      <c r="C2" s="4"/>
      <c r="D2" s="4"/>
      <c r="E2" s="5" t="s">
        <v>120</v>
      </c>
    </row>
    <row r="3" spans="1:5" ht="13.5">
      <c r="A3" s="147" t="s">
        <v>488</v>
      </c>
      <c r="B3" s="4"/>
      <c r="C3" s="6"/>
      <c r="D3" s="4"/>
      <c r="E3" s="5" t="s">
        <v>2</v>
      </c>
    </row>
    <row r="4" spans="1:5" ht="17.25" customHeight="1">
      <c r="A4" s="7" t="s">
        <v>121</v>
      </c>
      <c r="B4" s="7" t="s">
        <v>122</v>
      </c>
      <c r="C4" s="7" t="s">
        <v>6</v>
      </c>
      <c r="D4" s="7" t="s">
        <v>121</v>
      </c>
      <c r="E4" s="7" t="s">
        <v>6</v>
      </c>
    </row>
    <row r="5" spans="1:5" ht="17.25" customHeight="1">
      <c r="A5" s="8" t="s">
        <v>123</v>
      </c>
      <c r="B5" s="9" t="s">
        <v>124</v>
      </c>
      <c r="C5" s="9" t="s">
        <v>124</v>
      </c>
      <c r="D5" s="8" t="s">
        <v>125</v>
      </c>
      <c r="E5" s="10">
        <v>518.09</v>
      </c>
    </row>
    <row r="6" spans="1:5" ht="17.25" customHeight="1">
      <c r="A6" s="8" t="s">
        <v>126</v>
      </c>
      <c r="B6" s="111">
        <f>B8+B11</f>
        <v>7</v>
      </c>
      <c r="C6" s="111">
        <f>C8+C11</f>
        <v>3.85</v>
      </c>
      <c r="D6" s="11" t="s">
        <v>127</v>
      </c>
      <c r="E6" s="10">
        <v>518.09</v>
      </c>
    </row>
    <row r="7" spans="1:5" ht="17.25" customHeight="1">
      <c r="A7" s="11" t="s">
        <v>128</v>
      </c>
      <c r="B7" s="111"/>
      <c r="C7" s="10"/>
      <c r="D7" s="11" t="s">
        <v>129</v>
      </c>
      <c r="E7" s="12"/>
    </row>
    <row r="8" spans="1:5" ht="17.25" customHeight="1">
      <c r="A8" s="11" t="s">
        <v>130</v>
      </c>
      <c r="B8" s="111">
        <f>B10</f>
        <v>2.5</v>
      </c>
      <c r="C8" s="10">
        <f>C10</f>
        <v>3.74</v>
      </c>
      <c r="D8" s="8" t="s">
        <v>131</v>
      </c>
      <c r="E8" s="12"/>
    </row>
    <row r="9" spans="1:5" ht="17.25" customHeight="1">
      <c r="A9" s="11" t="s">
        <v>133</v>
      </c>
      <c r="B9" s="111"/>
      <c r="C9" s="12"/>
      <c r="D9" s="11" t="s">
        <v>134</v>
      </c>
      <c r="E9" s="12">
        <v>2</v>
      </c>
    </row>
    <row r="10" spans="1:5" ht="17.25" customHeight="1">
      <c r="A10" s="11" t="s">
        <v>135</v>
      </c>
      <c r="B10" s="150">
        <v>2.5</v>
      </c>
      <c r="C10" s="149">
        <v>3.74</v>
      </c>
      <c r="D10" s="11" t="s">
        <v>136</v>
      </c>
      <c r="E10" s="13"/>
    </row>
    <row r="11" spans="1:5" ht="17.25" customHeight="1">
      <c r="A11" s="11" t="s">
        <v>137</v>
      </c>
      <c r="B11" s="111">
        <v>4.5</v>
      </c>
      <c r="C11" s="10">
        <v>0.11</v>
      </c>
      <c r="D11" s="11" t="s">
        <v>138</v>
      </c>
      <c r="E11" s="12"/>
    </row>
    <row r="12" spans="1:5" ht="17.25" customHeight="1">
      <c r="A12" s="11" t="s">
        <v>139</v>
      </c>
      <c r="B12" s="111">
        <v>4.5</v>
      </c>
      <c r="C12" s="10">
        <v>0.11</v>
      </c>
      <c r="D12" s="11" t="s">
        <v>140</v>
      </c>
      <c r="E12" s="13">
        <v>1</v>
      </c>
    </row>
    <row r="13" spans="1:5" ht="17.25" customHeight="1">
      <c r="A13" s="11" t="s">
        <v>141</v>
      </c>
      <c r="B13" s="111"/>
      <c r="C13" s="12"/>
      <c r="D13" s="11" t="s">
        <v>142</v>
      </c>
      <c r="E13" s="12">
        <v>1</v>
      </c>
    </row>
    <row r="14" spans="1:5" ht="17.25" customHeight="1">
      <c r="A14" s="11" t="s">
        <v>143</v>
      </c>
      <c r="B14" s="111" t="s">
        <v>26</v>
      </c>
      <c r="C14" s="12"/>
      <c r="D14" s="11" t="s">
        <v>144</v>
      </c>
      <c r="E14" s="12" t="s">
        <v>26</v>
      </c>
    </row>
    <row r="15" spans="1:5" ht="17.25" customHeight="1">
      <c r="A15" s="8" t="s">
        <v>145</v>
      </c>
      <c r="B15" s="9" t="s">
        <v>124</v>
      </c>
      <c r="C15" s="9"/>
      <c r="D15" s="11" t="s">
        <v>146</v>
      </c>
      <c r="E15" s="12" t="s">
        <v>26</v>
      </c>
    </row>
    <row r="16" spans="1:5" ht="17.25" customHeight="1">
      <c r="A16" s="11" t="s">
        <v>147</v>
      </c>
      <c r="B16" s="9" t="s">
        <v>124</v>
      </c>
      <c r="C16" s="13"/>
      <c r="D16" s="11" t="s">
        <v>148</v>
      </c>
      <c r="E16" s="12" t="s">
        <v>26</v>
      </c>
    </row>
    <row r="17" spans="1:5" ht="17.25" customHeight="1">
      <c r="A17" s="11" t="s">
        <v>149</v>
      </c>
      <c r="B17" s="9" t="s">
        <v>124</v>
      </c>
      <c r="C17" s="13"/>
      <c r="D17" s="11" t="s">
        <v>150</v>
      </c>
      <c r="E17" s="12" t="s">
        <v>26</v>
      </c>
    </row>
    <row r="18" spans="1:5" ht="17.25" customHeight="1">
      <c r="A18" s="11" t="s">
        <v>151</v>
      </c>
      <c r="B18" s="9" t="s">
        <v>124</v>
      </c>
      <c r="C18" s="12"/>
      <c r="D18" s="11" t="s">
        <v>152</v>
      </c>
      <c r="E18" s="11" t="s">
        <v>132</v>
      </c>
    </row>
    <row r="19" spans="1:5" ht="17.25" customHeight="1">
      <c r="A19" s="11" t="s">
        <v>153</v>
      </c>
      <c r="B19" s="9" t="s">
        <v>124</v>
      </c>
      <c r="C19" s="13">
        <v>2</v>
      </c>
      <c r="D19" s="11" t="s">
        <v>154</v>
      </c>
      <c r="E19" s="11" t="s">
        <v>132</v>
      </c>
    </row>
    <row r="20" spans="1:5" ht="17.25" customHeight="1">
      <c r="A20" s="11" t="s">
        <v>155</v>
      </c>
      <c r="B20" s="9" t="s">
        <v>124</v>
      </c>
      <c r="C20" s="13">
        <v>3</v>
      </c>
      <c r="D20" s="8" t="s">
        <v>156</v>
      </c>
      <c r="E20" s="11" t="s">
        <v>132</v>
      </c>
    </row>
    <row r="21" spans="1:5" ht="17.25" customHeight="1">
      <c r="A21" s="11" t="s">
        <v>157</v>
      </c>
      <c r="B21" s="9" t="s">
        <v>124</v>
      </c>
      <c r="C21" s="12"/>
      <c r="D21" s="11" t="s">
        <v>158</v>
      </c>
      <c r="E21" s="160">
        <v>324.94</v>
      </c>
    </row>
    <row r="22" spans="1:5" ht="17.25" customHeight="1">
      <c r="A22" s="11" t="s">
        <v>159</v>
      </c>
      <c r="B22" s="9" t="s">
        <v>124</v>
      </c>
      <c r="C22" s="13">
        <v>28</v>
      </c>
      <c r="D22" s="11" t="s">
        <v>160</v>
      </c>
      <c r="E22" s="74" t="s">
        <v>132</v>
      </c>
    </row>
    <row r="23" spans="1:5" ht="17.25" customHeight="1">
      <c r="A23" s="11" t="s">
        <v>161</v>
      </c>
      <c r="B23" s="9" t="s">
        <v>124</v>
      </c>
      <c r="C23" s="12"/>
      <c r="D23" s="11" t="s">
        <v>162</v>
      </c>
      <c r="E23" s="160">
        <v>324.94</v>
      </c>
    </row>
    <row r="24" spans="1:5" ht="17.25" customHeight="1">
      <c r="A24" s="11" t="s">
        <v>163</v>
      </c>
      <c r="B24" s="9" t="s">
        <v>124</v>
      </c>
      <c r="C24" s="12"/>
      <c r="D24" s="11" t="s">
        <v>164</v>
      </c>
      <c r="E24" s="74" t="s">
        <v>132</v>
      </c>
    </row>
    <row r="25" spans="1:5" ht="17.25" customHeight="1">
      <c r="A25" s="11" t="s">
        <v>165</v>
      </c>
      <c r="B25" s="9" t="s">
        <v>124</v>
      </c>
      <c r="C25" s="12"/>
      <c r="D25" s="11" t="s">
        <v>166</v>
      </c>
      <c r="E25" s="160">
        <v>324.94</v>
      </c>
    </row>
    <row r="26" spans="1:5" ht="17.25" customHeight="1">
      <c r="A26" s="8" t="s">
        <v>167</v>
      </c>
      <c r="B26" s="9"/>
      <c r="C26" s="12">
        <v>9.16</v>
      </c>
      <c r="D26" s="11" t="s">
        <v>168</v>
      </c>
      <c r="E26" s="160">
        <v>324.94</v>
      </c>
    </row>
    <row r="27" spans="1:5" ht="17.25" customHeight="1">
      <c r="A27" s="8" t="s">
        <v>169</v>
      </c>
      <c r="B27" s="9"/>
      <c r="C27" s="12">
        <v>3.56</v>
      </c>
      <c r="D27" s="11"/>
      <c r="E27" s="74"/>
    </row>
    <row r="28" spans="1:5" ht="17.25" customHeight="1">
      <c r="A28" s="226" t="s">
        <v>491</v>
      </c>
      <c r="B28" s="226"/>
      <c r="C28" s="226"/>
      <c r="D28" s="226"/>
      <c r="E28" s="226"/>
    </row>
    <row r="29" spans="1:5" ht="17.25" customHeight="1">
      <c r="A29" s="227"/>
      <c r="B29" s="227"/>
      <c r="C29" s="227"/>
      <c r="D29" s="227"/>
      <c r="E29" s="227"/>
    </row>
  </sheetData>
  <mergeCells count="3">
    <mergeCell ref="A1:E1"/>
    <mergeCell ref="A28:E28"/>
    <mergeCell ref="A29:E29"/>
  </mergeCells>
  <phoneticPr fontId="56"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2022-08-05T08:23:18Z</cp:lastPrinted>
  <dcterms:created xsi:type="dcterms:W3CDTF">2014-07-25T07:49:00Z</dcterms:created>
  <dcterms:modified xsi:type="dcterms:W3CDTF">2022-08-22T07:33:23Z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