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4" firstSheet="1" activeTab="9"/>
  </bookViews>
  <sheets>
    <sheet name="收支总表" sheetId="1" r:id="rId1"/>
    <sheet name="一般公共预算财政拨款支出预算表" sheetId="2" r:id="rId2"/>
    <sheet name="一般公共预算财政拨款基本支出预算表" sheetId="3" r:id="rId3"/>
    <sheet name="一般公共预算“三公”经费支出表" sheetId="4" r:id="rId4"/>
    <sheet name="政府性基金预算支出表" sheetId="5" r:id="rId5"/>
    <sheet name="单位收支总表" sheetId="6" r:id="rId6"/>
    <sheet name="（单位）收入总表" sheetId="7" r:id="rId7"/>
    <sheet name="支出总表" sheetId="8" r:id="rId8"/>
    <sheet name="采购预算明细表" sheetId="9" r:id="rId9"/>
    <sheet name="2023年项目绩效目标表" sheetId="10" r:id="rId10"/>
  </sheets>
  <externalReferences>
    <externalReference r:id="rId11"/>
  </externalReferences>
  <calcPr calcId="144525"/>
</workbook>
</file>

<file path=xl/sharedStrings.xml><?xml version="1.0" encoding="utf-8"?>
<sst xmlns="http://schemas.openxmlformats.org/spreadsheetml/2006/main" count="302" uniqueCount="222">
  <si>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3-1</t>
    </r>
  </si>
  <si>
    <t>重庆市梁平区规划和自然资源局云龙管理所财政拨款收支总表</t>
  </si>
  <si>
    <t>　　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</si>
  <si>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</si>
  <si>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</si>
  <si>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</si>
  <si>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</si>
  <si>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</si>
  <si>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</si>
  <si>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</si>
  <si>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</si>
  <si>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</si>
  <si>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</si>
  <si>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</si>
  <si>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</si>
  <si>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卫生健康支出</t>
  </si>
  <si>
    <t>自然资源海洋气象等支出</t>
  </si>
  <si>
    <t>住房保障支出</t>
  </si>
  <si>
    <t>收入总数</t>
  </si>
  <si>
    <t>支出总数</t>
  </si>
  <si>
    <r>
      <rPr>
        <sz val="18"/>
        <color rgb="FF000000"/>
        <rFont val="方正黑体_GBK"/>
        <charset val="134"/>
      </rPr>
      <t>附件</t>
    </r>
    <r>
      <rPr>
        <sz val="18"/>
        <color rgb="FF000000"/>
        <rFont val="Times New Roman"/>
        <charset val="134"/>
      </rPr>
      <t>3-2</t>
    </r>
  </si>
  <si>
    <t>重庆市梁平区规划和自然资源局云龙管理所                                                             一般公共预算财政拨款支出预算表</t>
  </si>
  <si>
    <t>单位：万元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</si>
  <si>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</si>
  <si>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</si>
  <si>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</si>
  <si>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</si>
  <si>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</si>
  <si>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</si>
  <si>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</si>
  <si>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</si>
  <si>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</si>
  <si>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</si>
  <si>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</si>
  <si>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</si>
  <si>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</si>
  <si>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</si>
  <si>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</si>
  <si>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</si>
  <si>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</si>
  <si>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</si>
  <si>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</si>
  <si>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</si>
  <si>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</si>
  <si>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220</t>
  </si>
  <si>
    <r>
      <rPr>
        <sz val="10"/>
        <rFont val="方正仿宋_GBK"/>
        <charset val="134"/>
      </rPr>
      <t> 22001</t>
    </r>
  </si>
  <si>
    <r>
      <rPr>
        <sz val="10"/>
        <rFont val="方正仿宋_GBK"/>
        <charset val="134"/>
      </rPr>
      <t> 自然资源事务</t>
    </r>
  </si>
  <si>
    <r>
      <rPr>
        <sz val="10"/>
        <rFont val="方正仿宋_GBK"/>
        <charset val="134"/>
      </rPr>
      <t>  2200150</t>
    </r>
  </si>
  <si>
    <r>
      <rPr>
        <sz val="10"/>
        <rFont val="方正仿宋_GBK"/>
        <charset val="134"/>
      </rPr>
      <t>  事业运行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</si>
  <si>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</si>
  <si>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</si>
  <si>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</si>
  <si>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</si>
  <si>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</si>
  <si>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备注：本表反映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年当年一般公共预算财政拨款支出情况。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</si>
  <si>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3-3</t>
    </r>
  </si>
  <si>
    <t>重庆市梁平区规划和自然资源局云龙管理所                                                                                                                                                                           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</si>
  <si>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</si>
  <si>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</si>
  <si>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</si>
  <si>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</si>
  <si>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</si>
  <si>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</si>
  <si>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</si>
  <si>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</si>
  <si>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</si>
  <si>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</si>
  <si>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</si>
  <si>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</si>
  <si>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</si>
  <si>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t> 机关事业单位基本养老保险缴费</t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</si>
  <si>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</si>
  <si>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</si>
  <si>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</si>
  <si>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</si>
  <si>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</si>
  <si>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</si>
  <si>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</si>
  <si>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</si>
  <si>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</si>
  <si>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</si>
  <si>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</si>
  <si>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</si>
  <si>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</si>
  <si>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</si>
  <si>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</si>
  <si>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</si>
  <si>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</si>
  <si>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</si>
  <si>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</si>
  <si>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</si>
  <si>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</si>
  <si>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</si>
  <si>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</si>
  <si>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</si>
  <si>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</si>
  <si>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</si>
  <si>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</si>
  <si>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</si>
  <si>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</si>
  <si>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</si>
  <si>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</si>
  <si>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</si>
  <si>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</si>
  <si>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</si>
  <si>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3-4</t>
    </r>
  </si>
  <si>
    <r>
      <rPr>
        <sz val="18"/>
        <color rgb="FF000000"/>
        <rFont val="方正小标宋_GBK"/>
        <charset val="134"/>
      </rPr>
      <t>重庆市梁平区规划和自然资源局云龙管理所                                                                                                                     一般公共预算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方正小标宋_GBK"/>
        <charset val="134"/>
      </rPr>
      <t>三公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方正小标宋_GBK"/>
        <charset val="134"/>
      </rPr>
      <t>经费支出表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</si>
  <si>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</si>
  <si>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</si>
  <si>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</si>
  <si>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</si>
  <si>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</si>
  <si>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 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</si>
  <si>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3-5</t>
    </r>
  </si>
  <si>
    <t>重庆市梁平区规划和自然资源局云龙管理所政府性基金预算支出表</t>
  </si>
  <si>
    <t>本年政府性基金预算财政拨款支出</t>
  </si>
  <si>
    <t>备注：本单位无政府性基金收支，故此表无数据。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</si>
  <si>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3-6</t>
    </r>
  </si>
  <si>
    <r>
      <rPr>
        <sz val="18"/>
        <color rgb="FF000000"/>
        <rFont val="方正黑体_GBK"/>
        <charset val="134"/>
      </rPr>
      <t>重庆市梁平区规划和自然资源局云龙管理所</t>
    </r>
    <r>
      <rPr>
        <sz val="18"/>
        <color rgb="FF000000"/>
        <rFont val="方正小标宋_GBK"/>
        <charset val="134"/>
      </rPr>
      <t>收支总表</t>
    </r>
  </si>
  <si>
    <t>一般公共预算资金收入</t>
  </si>
  <si>
    <t>本年收入合计</t>
  </si>
  <si>
    <t>本年支出合计</t>
  </si>
  <si>
    <t>收入总计</t>
  </si>
  <si>
    <t>支出总计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</si>
  <si>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3-7</t>
    </r>
  </si>
  <si>
    <r>
      <rPr>
        <sz val="18"/>
        <color rgb="FF000000"/>
        <rFont val="方正黑体_GBK"/>
        <charset val="134"/>
      </rPr>
      <t>重庆市梁平区规划和自然资源局云龙管理所</t>
    </r>
    <r>
      <rPr>
        <sz val="18"/>
        <color rgb="FF000000"/>
        <rFont val="方正小标宋_GBK"/>
        <charset val="134"/>
      </rPr>
      <t>收入总表</t>
    </r>
  </si>
  <si>
    <t>科目</t>
  </si>
  <si>
    <t>上年</t>
  </si>
  <si>
    <t>一般公共预算拨款收入</t>
  </si>
  <si>
    <t>政府性基金预算拨款收入</t>
  </si>
  <si>
    <t>国有资本经营预算拨款收入</t>
  </si>
  <si>
    <t>事业收入</t>
  </si>
  <si>
    <t>事业单位经营收入预算</t>
  </si>
  <si>
    <t>其他收入预算</t>
  </si>
  <si>
    <t>用事业基金弥补收支差额</t>
  </si>
  <si>
    <t>结转</t>
  </si>
  <si>
    <t>非教育收费收入预算</t>
  </si>
  <si>
    <t>教育收费预算收入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</si>
  <si>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</si>
  <si>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</si>
  <si>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</si>
  <si>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</si>
  <si>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</si>
  <si>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</si>
  <si>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</si>
  <si>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</si>
  <si>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</si>
  <si>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</si>
  <si>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</si>
  <si>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</si>
  <si>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22001</t>
    </r>
  </si>
  <si>
    <r>
      <rPr>
        <sz val="9"/>
        <rFont val="方正仿宋_GBK"/>
        <charset val="134"/>
      </rPr>
      <t> 自然资源事务</t>
    </r>
  </si>
  <si>
    <r>
      <rPr>
        <sz val="9"/>
        <rFont val="方正仿宋_GBK"/>
        <charset val="134"/>
      </rPr>
      <t>  2200150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</si>
  <si>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</si>
  <si>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</si>
  <si>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</si>
  <si>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</si>
  <si>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</si>
  <si>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3-8</t>
    </r>
  </si>
  <si>
    <r>
      <rPr>
        <sz val="18"/>
        <color rgb="FF000000"/>
        <rFont val="方正黑体_GBK"/>
        <charset val="134"/>
      </rPr>
      <t>重庆市梁平区规划和自然资源局云龙管理所</t>
    </r>
    <r>
      <rPr>
        <sz val="18"/>
        <color rgb="FF000000"/>
        <rFont val="方正小标宋_GBK"/>
        <charset val="134"/>
      </rPr>
      <t>支出总表</t>
    </r>
  </si>
  <si>
    <t>上缴上级支出</t>
  </si>
  <si>
    <t>事业单位
经营支出</t>
  </si>
  <si>
    <t>对下级单
位补助支出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</si>
  <si>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</si>
  <si>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</si>
  <si>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</si>
  <si>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</si>
  <si>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</si>
  <si>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</si>
  <si>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</si>
  <si>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</si>
  <si>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</si>
  <si>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</si>
  <si>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</si>
  <si>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</si>
  <si>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22001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</si>
  <si>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自然资源事务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</si>
  <si>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2200150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</si>
  <si>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事业运行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</si>
  <si>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</si>
  <si>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</si>
  <si>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</si>
  <si>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</si>
  <si>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3-9</t>
    </r>
  </si>
  <si>
    <r>
      <rPr>
        <sz val="18"/>
        <color rgb="FF000000"/>
        <rFont val="方正黑体_GBK"/>
        <charset val="134"/>
      </rPr>
      <t>重庆市梁平区规划和自然资源局云龙管理所</t>
    </r>
    <r>
      <rPr>
        <sz val="18"/>
        <color rgb="FF000000"/>
        <rFont val="方正小标宋_GBK"/>
        <charset val="134"/>
      </rPr>
      <t>政府采购预算明细表</t>
    </r>
  </si>
  <si>
    <t>上年结转</t>
  </si>
  <si>
    <t>事业收入预算</t>
  </si>
  <si>
    <t>教育收费收入预算</t>
  </si>
  <si>
    <t>货物类</t>
  </si>
  <si>
    <t>服务类</t>
  </si>
  <si>
    <t>工程类</t>
  </si>
  <si>
    <t xml:space="preserve">备注：本单位无政府采购预算，故此表无数据。 </t>
  </si>
  <si>
    <r>
      <rPr>
        <sz val="18"/>
        <color rgb="FF000000"/>
        <rFont val="方正黑体_GBK"/>
        <charset val="134"/>
      </rPr>
      <t>2023</t>
    </r>
    <r>
      <rPr>
        <sz val="18"/>
        <color rgb="FF000000"/>
        <rFont val="方正小标宋_GBK"/>
        <charset val="134"/>
      </rPr>
      <t>年项目绩效目标表</t>
    </r>
  </si>
  <si>
    <t>单位信息：</t>
  </si>
  <si>
    <t>预算项目：</t>
  </si>
  <si>
    <t>职能职责与活动：</t>
  </si>
  <si>
    <t>主管部门：</t>
  </si>
  <si>
    <t>项目经办人：</t>
  </si>
  <si>
    <t>项目总额：</t>
  </si>
  <si>
    <t>万元</t>
  </si>
  <si>
    <t>预算执行率权重：</t>
  </si>
  <si>
    <t>项目经办人电话：</t>
  </si>
  <si>
    <t>其中: 财政资金：</t>
  </si>
  <si>
    <t>年度目标：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</si>
  <si>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</si>
  <si>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</si>
  <si>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</si>
  <si>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</si>
  <si>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</si>
  <si>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</si>
  <si>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</si>
  <si>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</si>
  <si>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</si>
  <si>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</si>
  <si>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</si>
  <si>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</si>
  <si>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</si>
  <si>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</si>
  <si>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</si>
  <si>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</si>
  <si>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满意度指标</t>
  </si>
  <si>
    <t xml:space="preserve">备注：本单位无项目支出，故此表无数据。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</si>
</sst>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sz val="18"/>
      <color rgb="FF000000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6"/>
      <color theme="1"/>
      <name val="方正黑体_GBK"/>
      <charset val="134"/>
    </font>
    <font>
      <sz val="9"/>
      <color rgb="FF000000"/>
      <name val="方正黑体_GBK"/>
      <charset val="134"/>
    </font>
    <font>
      <sz val="11"/>
      <color rgb="FF000000"/>
      <name val="方正黑体_GBK"/>
      <charset val="134"/>
    </font>
    <font>
      <sz val="12"/>
      <color rgb="FF000000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6"/>
      <color rgb="FF000000"/>
      <name val="Times New Roman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8"/>
      <color theme="1"/>
      <name val="方正小标宋_GBK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6"/>
      <color theme="1"/>
      <name val="Times New Roman"/>
      <charset val="134"/>
    </font>
    <font>
      <sz val="9"/>
      <name val="方正仿宋_GBK"/>
      <charset val="134"/>
    </font>
    <font>
      <sz val="18"/>
      <color rgb="FF000000"/>
      <name val="Times New Roman"/>
      <charset val="134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9" applyNumberFormat="0" applyAlignment="0" applyProtection="0">
      <alignment vertical="center"/>
    </xf>
    <xf numFmtId="0" fontId="43" fillId="12" borderId="5" applyNumberFormat="0" applyAlignment="0" applyProtection="0">
      <alignment vertical="center"/>
    </xf>
    <xf numFmtId="0" fontId="44" fillId="13" borderId="10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0" borderId="0"/>
    <xf numFmtId="0" fontId="49" fillId="0" borderId="0"/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6" fillId="0" borderId="0" xfId="0" applyFont="1" applyAlignment="1">
      <alignment horizontal="right" vertical="center" indent="4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right" vertical="center" indent="11"/>
    </xf>
    <xf numFmtId="0" fontId="17" fillId="0" borderId="4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0" fillId="2" borderId="0" xfId="0" applyFill="1">
      <alignment vertical="center"/>
    </xf>
    <xf numFmtId="176" fontId="6" fillId="0" borderId="0" xfId="0" applyNumberFormat="1" applyFont="1" applyAlignment="1">
      <alignment horizontal="left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16" fillId="0" borderId="0" xfId="0" applyNumberFormat="1" applyFont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left" vertical="center"/>
    </xf>
    <xf numFmtId="176" fontId="26" fillId="0" borderId="1" xfId="0" applyNumberFormat="1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vertical="center" wrapText="1"/>
    </xf>
    <xf numFmtId="176" fontId="26" fillId="2" borderId="1" xfId="0" applyNumberFormat="1" applyFont="1" applyFill="1" applyBorder="1" applyAlignment="1">
      <alignment horizontal="left" vertical="center" wrapText="1"/>
    </xf>
    <xf numFmtId="176" fontId="27" fillId="2" borderId="1" xfId="0" applyNumberFormat="1" applyFont="1" applyFill="1" applyBorder="1" applyAlignment="1">
      <alignment vertical="center" wrapText="1"/>
    </xf>
    <xf numFmtId="176" fontId="26" fillId="2" borderId="1" xfId="0" applyNumberFormat="1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.&#36130;&#21153;\2.&#39044;&#31639;\2023&#24180;\2023&#39044;&#31639;&#20844;&#24320;\&#20113;&#40857;&#25152;-2023&#24180;&#37096;&#38376;&#39044;&#31639;&#20844;&#2432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-2019对比表 "/>
      <sheetName val="1 财政拨款收支总表"/>
      <sheetName val="2 一般公共预算支出-无上年数"/>
      <sheetName val="3 一般公共预算财政基本支出"/>
      <sheetName val="4 一般公用预算“三公”经费支出表-无上年数"/>
      <sheetName val="5 政府性基金预算支出表"/>
      <sheetName val="6 部门收支总表"/>
      <sheetName val="7 部门收入总表"/>
      <sheetName val="8 部门支出总表"/>
      <sheetName val="9 政府采购明细表"/>
      <sheetName val="10  部门整体绩效目标表"/>
      <sheetName val="11 项目绩效目标表"/>
    </sheetNames>
    <sheetDataSet>
      <sheetData sheetId="0" refreshError="1"/>
      <sheetData sheetId="1">
        <row r="7">
          <cell r="B7">
            <v>117.45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E7" sqref="E7:E10"/>
    </sheetView>
  </sheetViews>
  <sheetFormatPr defaultColWidth="9" defaultRowHeight="13.5" outlineLevelCol="6"/>
  <cols>
    <col min="1" max="1" width="23.9083333333333" customWidth="1"/>
    <col min="2" max="2" width="10.725" customWidth="1"/>
    <col min="3" max="3" width="28.0916666666667" customWidth="1"/>
    <col min="4" max="4" width="13.0916666666667" customWidth="1"/>
    <col min="5" max="5" width="21.725" customWidth="1"/>
    <col min="6" max="6" width="23.0916666666667" customWidth="1"/>
    <col min="7" max="7" width="25.45" customWidth="1"/>
  </cols>
  <sheetData>
    <row r="1" ht="21" spans="1:1">
      <c r="A1" s="15" t="s">
        <v>0</v>
      </c>
    </row>
    <row r="2" ht="24" customHeight="1" spans="1:7">
      <c r="A2" s="87" t="s">
        <v>1</v>
      </c>
      <c r="B2" s="87"/>
      <c r="C2" s="87"/>
      <c r="D2" s="87"/>
      <c r="E2" s="87"/>
      <c r="F2" s="87"/>
      <c r="G2" s="87"/>
    </row>
    <row r="3" ht="16.5" customHeight="1" spans="1:7">
      <c r="A3" s="27" t="s">
        <v>2</v>
      </c>
      <c r="B3" s="27"/>
      <c r="C3" s="27"/>
      <c r="D3" s="27"/>
      <c r="E3" s="27"/>
      <c r="F3" s="27"/>
      <c r="G3" s="27"/>
    </row>
    <row r="4" ht="22" customHeight="1" spans="1:7">
      <c r="A4" s="38" t="s">
        <v>3</v>
      </c>
      <c r="B4" s="38"/>
      <c r="C4" s="38" t="s">
        <v>4</v>
      </c>
      <c r="D4" s="38"/>
      <c r="E4" s="38"/>
      <c r="F4" s="38"/>
      <c r="G4" s="38"/>
    </row>
    <row r="5" ht="22" customHeight="1" spans="1:7">
      <c r="A5" s="38" t="s">
        <v>5</v>
      </c>
      <c r="B5" s="38" t="s">
        <v>6</v>
      </c>
      <c r="C5" s="38" t="s">
        <v>5</v>
      </c>
      <c r="D5" s="38" t="s">
        <v>7</v>
      </c>
      <c r="E5" s="39" t="s">
        <v>8</v>
      </c>
      <c r="F5" s="39" t="s">
        <v>9</v>
      </c>
      <c r="G5" s="39" t="s">
        <v>10</v>
      </c>
    </row>
    <row r="6" ht="22" customHeight="1" spans="1:7">
      <c r="A6" s="40" t="s">
        <v>11</v>
      </c>
      <c r="B6" s="41">
        <v>117.45</v>
      </c>
      <c r="C6" s="40" t="s">
        <v>12</v>
      </c>
      <c r="D6" s="41">
        <f>D7+D8+D9+D10</f>
        <v>117.45</v>
      </c>
      <c r="E6" s="41">
        <f>E7+E8+E9+E10</f>
        <v>117.45</v>
      </c>
      <c r="F6" s="83"/>
      <c r="G6" s="83"/>
    </row>
    <row r="7" ht="22" customHeight="1" spans="1:7">
      <c r="A7" s="40" t="s">
        <v>13</v>
      </c>
      <c r="B7" s="41">
        <v>117.45</v>
      </c>
      <c r="C7" s="50" t="s">
        <v>14</v>
      </c>
      <c r="D7" s="41">
        <v>10.89</v>
      </c>
      <c r="E7" s="41">
        <v>10.89</v>
      </c>
      <c r="F7" s="88"/>
      <c r="G7" s="88"/>
    </row>
    <row r="8" ht="22" customHeight="1" spans="1:7">
      <c r="A8" s="88"/>
      <c r="B8" s="41"/>
      <c r="C8" s="50" t="s">
        <v>15</v>
      </c>
      <c r="D8" s="41">
        <v>5.27</v>
      </c>
      <c r="E8" s="41">
        <v>5.27</v>
      </c>
      <c r="F8" s="88"/>
      <c r="G8" s="88"/>
    </row>
    <row r="9" ht="22" customHeight="1" spans="1:7">
      <c r="A9" s="88"/>
      <c r="B9" s="41"/>
      <c r="C9" s="50" t="s">
        <v>16</v>
      </c>
      <c r="D9" s="41">
        <v>95.84</v>
      </c>
      <c r="E9" s="41">
        <v>95.84</v>
      </c>
      <c r="F9" s="88"/>
      <c r="G9" s="88"/>
    </row>
    <row r="10" ht="22" customHeight="1" spans="1:7">
      <c r="A10" s="88"/>
      <c r="B10" s="41"/>
      <c r="C10" s="50" t="s">
        <v>17</v>
      </c>
      <c r="D10" s="41">
        <v>5.45</v>
      </c>
      <c r="E10" s="41">
        <v>5.45</v>
      </c>
      <c r="F10" s="88"/>
      <c r="G10" s="88"/>
    </row>
    <row r="11" ht="22" customHeight="1" spans="1:7">
      <c r="A11" s="41" t="s">
        <v>18</v>
      </c>
      <c r="B11" s="41">
        <v>117.45</v>
      </c>
      <c r="C11" s="41" t="s">
        <v>19</v>
      </c>
      <c r="D11" s="41">
        <f>D6</f>
        <v>117.45</v>
      </c>
      <c r="E11" s="41">
        <f>E6</f>
        <v>117.45</v>
      </c>
      <c r="F11" s="83"/>
      <c r="G11" s="89"/>
    </row>
  </sheetData>
  <mergeCells count="4">
    <mergeCell ref="A2:G2"/>
    <mergeCell ref="A3:G3"/>
    <mergeCell ref="A4:B4"/>
    <mergeCell ref="C4:G4"/>
  </mergeCells>
  <pageMargins left="0.751388888888889" right="0.751388888888889" top="1" bottom="1" header="0.5" footer="0.5"/>
  <pageSetup paperSize="9" scale="9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zoomScale="115" zoomScaleNormal="115" workbookViewId="0">
      <selection activeCell="A28" sqref="A28"/>
    </sheetView>
  </sheetViews>
  <sheetFormatPr defaultColWidth="9" defaultRowHeight="13.5"/>
  <cols>
    <col min="1" max="1" width="16.0916666666667" customWidth="1"/>
    <col min="3" max="3" width="8.18333333333333" customWidth="1"/>
    <col min="4" max="4" width="5.63333333333333" customWidth="1"/>
    <col min="6" max="6" width="5.54166666666667" customWidth="1"/>
    <col min="7" max="7" width="4.81666666666667" customWidth="1"/>
    <col min="10" max="10" width="2.36666666666667" customWidth="1"/>
    <col min="12" max="12" width="5.18333333333333" customWidth="1"/>
    <col min="13" max="13" width="3.36666666666667" customWidth="1"/>
    <col min="14" max="14" width="8.54166666666667" customWidth="1"/>
    <col min="15" max="15" width="8" customWidth="1"/>
    <col min="16" max="16" width="10.725" customWidth="1"/>
  </cols>
  <sheetData>
    <row r="1" ht="24" spans="1:17">
      <c r="A1" s="1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8.5" customHeight="1" spans="1:17">
      <c r="A2" s="2" t="s">
        <v>193</v>
      </c>
      <c r="B2" s="3"/>
      <c r="C2" s="3"/>
      <c r="D2" s="2" t="s">
        <v>194</v>
      </c>
      <c r="E2" s="2"/>
      <c r="F2" s="2"/>
      <c r="G2" s="3"/>
      <c r="H2" s="3"/>
      <c r="I2" s="3"/>
      <c r="J2" s="3"/>
      <c r="K2" s="2" t="s">
        <v>195</v>
      </c>
      <c r="L2" s="2"/>
      <c r="M2" s="3"/>
      <c r="N2" s="3"/>
      <c r="O2" s="3"/>
      <c r="P2" s="3"/>
      <c r="Q2" s="3"/>
    </row>
    <row r="3" ht="28.5" customHeight="1" spans="1:17">
      <c r="A3" s="2" t="s">
        <v>196</v>
      </c>
      <c r="B3" s="3"/>
      <c r="C3" s="3"/>
      <c r="D3" s="2" t="s">
        <v>197</v>
      </c>
      <c r="E3" s="2"/>
      <c r="F3" s="2"/>
      <c r="G3" s="4"/>
      <c r="H3" s="4"/>
      <c r="I3" s="4"/>
      <c r="J3" s="4"/>
      <c r="K3" s="2" t="s">
        <v>198</v>
      </c>
      <c r="L3" s="2"/>
      <c r="M3" s="12"/>
      <c r="N3" s="12"/>
      <c r="O3" s="12"/>
      <c r="P3" s="12"/>
      <c r="Q3" s="14" t="s">
        <v>199</v>
      </c>
    </row>
    <row r="4" ht="28.5" customHeight="1" spans="1:17">
      <c r="A4" s="2" t="s">
        <v>200</v>
      </c>
      <c r="B4" s="3"/>
      <c r="C4" s="3"/>
      <c r="D4" s="2" t="s">
        <v>201</v>
      </c>
      <c r="E4" s="2"/>
      <c r="F4" s="2"/>
      <c r="G4" s="4"/>
      <c r="H4" s="4"/>
      <c r="I4" s="4"/>
      <c r="J4" s="4"/>
      <c r="K4" s="2" t="s">
        <v>202</v>
      </c>
      <c r="L4" s="2"/>
      <c r="M4" s="2"/>
      <c r="N4" s="2"/>
      <c r="O4" s="12"/>
      <c r="P4" s="12"/>
      <c r="Q4" s="14" t="s">
        <v>199</v>
      </c>
    </row>
    <row r="5" ht="15" customHeight="1" spans="1:17">
      <c r="A5" s="2" t="s">
        <v>203</v>
      </c>
      <c r="B5" s="5"/>
      <c r="C5" s="5"/>
      <c r="D5" s="5"/>
      <c r="E5" s="5"/>
      <c r="F5" s="5"/>
      <c r="G5" s="5"/>
      <c r="H5" s="5"/>
      <c r="I5" s="5"/>
      <c r="J5" s="5"/>
      <c r="K5" s="13" t="s">
        <v>204</v>
      </c>
      <c r="L5" s="13"/>
      <c r="M5" s="13"/>
      <c r="N5" s="13"/>
      <c r="O5" s="12"/>
      <c r="P5" s="12"/>
      <c r="Q5" s="14" t="s">
        <v>199</v>
      </c>
    </row>
    <row r="6" ht="15" customHeight="1" spans="1:17">
      <c r="A6" s="2"/>
      <c r="B6" s="5"/>
      <c r="C6" s="5"/>
      <c r="D6" s="5"/>
      <c r="E6" s="5"/>
      <c r="F6" s="5"/>
      <c r="G6" s="5"/>
      <c r="H6" s="5"/>
      <c r="I6" s="5"/>
      <c r="J6" s="5"/>
      <c r="K6" s="13" t="s">
        <v>205</v>
      </c>
      <c r="L6" s="13"/>
      <c r="M6" s="13"/>
      <c r="N6" s="13"/>
      <c r="O6" s="12"/>
      <c r="P6" s="12"/>
      <c r="Q6" s="14" t="s">
        <v>199</v>
      </c>
    </row>
    <row r="7" ht="15" customHeight="1" spans="1:17">
      <c r="A7" s="2"/>
      <c r="B7" s="5"/>
      <c r="C7" s="5"/>
      <c r="D7" s="5"/>
      <c r="E7" s="5"/>
      <c r="F7" s="5"/>
      <c r="G7" s="5"/>
      <c r="H7" s="5"/>
      <c r="I7" s="5"/>
      <c r="J7" s="5"/>
      <c r="K7" s="13" t="s">
        <v>206</v>
      </c>
      <c r="L7" s="13"/>
      <c r="M7" s="13"/>
      <c r="N7" s="13"/>
      <c r="O7" s="12"/>
      <c r="P7" s="12"/>
      <c r="Q7" s="14" t="s">
        <v>199</v>
      </c>
    </row>
    <row r="8" ht="15" customHeight="1" spans="1:17">
      <c r="A8" s="2"/>
      <c r="B8" s="5"/>
      <c r="C8" s="5"/>
      <c r="D8" s="5"/>
      <c r="E8" s="5"/>
      <c r="F8" s="5"/>
      <c r="G8" s="5"/>
      <c r="H8" s="5"/>
      <c r="I8" s="5"/>
      <c r="J8" s="5"/>
      <c r="K8" s="13" t="s">
        <v>207</v>
      </c>
      <c r="L8" s="13"/>
      <c r="M8" s="13"/>
      <c r="N8" s="13"/>
      <c r="O8" s="12"/>
      <c r="P8" s="12"/>
      <c r="Q8" s="14" t="s">
        <v>199</v>
      </c>
    </row>
    <row r="9" ht="22" customHeight="1" spans="1:17">
      <c r="A9" s="6" t="s">
        <v>208</v>
      </c>
      <c r="B9" s="6" t="s">
        <v>209</v>
      </c>
      <c r="C9" s="6" t="s">
        <v>210</v>
      </c>
      <c r="D9" s="6"/>
      <c r="E9" s="6" t="s">
        <v>211</v>
      </c>
      <c r="F9" s="6" t="s">
        <v>212</v>
      </c>
      <c r="G9" s="6"/>
      <c r="H9" s="6" t="s">
        <v>213</v>
      </c>
      <c r="I9" s="6" t="s">
        <v>214</v>
      </c>
      <c r="J9" s="6" t="s">
        <v>215</v>
      </c>
      <c r="K9" s="6"/>
      <c r="L9" s="6" t="s">
        <v>216</v>
      </c>
      <c r="M9" s="6"/>
      <c r="N9" s="6" t="s">
        <v>217</v>
      </c>
      <c r="O9" s="6"/>
      <c r="P9" s="6" t="s">
        <v>218</v>
      </c>
      <c r="Q9" s="6"/>
    </row>
    <row r="10" ht="22" customHeight="1" spans="1:17">
      <c r="A10" s="7" t="s">
        <v>219</v>
      </c>
      <c r="B10" s="8"/>
      <c r="C10" s="8"/>
      <c r="D10" s="8"/>
      <c r="E10" s="9"/>
      <c r="F10" s="9"/>
      <c r="G10" s="9"/>
      <c r="H10" s="10"/>
      <c r="I10" s="10"/>
      <c r="J10" s="9"/>
      <c r="K10" s="9"/>
      <c r="L10" s="10"/>
      <c r="M10" s="10"/>
      <c r="N10" s="10"/>
      <c r="O10" s="10"/>
      <c r="P10" s="8"/>
      <c r="Q10" s="8"/>
    </row>
    <row r="11" ht="22" customHeight="1" spans="1:17">
      <c r="A11" s="7" t="s">
        <v>219</v>
      </c>
      <c r="B11" s="8"/>
      <c r="C11" s="8"/>
      <c r="D11" s="8"/>
      <c r="E11" s="9"/>
      <c r="F11" s="9"/>
      <c r="G11" s="9"/>
      <c r="H11" s="10"/>
      <c r="I11" s="10"/>
      <c r="J11" s="9"/>
      <c r="K11" s="9"/>
      <c r="L11" s="10"/>
      <c r="M11" s="10"/>
      <c r="N11" s="10"/>
      <c r="O11" s="10"/>
      <c r="P11" s="8"/>
      <c r="Q11" s="8"/>
    </row>
    <row r="12" ht="22" customHeight="1" spans="1:17">
      <c r="A12" s="7" t="s">
        <v>220</v>
      </c>
      <c r="B12" s="8"/>
      <c r="C12" s="8"/>
      <c r="D12" s="8"/>
      <c r="E12" s="9"/>
      <c r="F12" s="9"/>
      <c r="G12" s="9"/>
      <c r="H12" s="10"/>
      <c r="I12" s="10"/>
      <c r="J12" s="9"/>
      <c r="K12" s="9"/>
      <c r="L12" s="10"/>
      <c r="M12" s="10"/>
      <c r="N12" s="10"/>
      <c r="O12" s="10"/>
      <c r="P12" s="8"/>
      <c r="Q12" s="8"/>
    </row>
    <row r="13" ht="15" spans="1:1">
      <c r="A13" s="11" t="s">
        <v>221</v>
      </c>
    </row>
  </sheetData>
  <mergeCells count="50">
    <mergeCell ref="A1:Q1"/>
    <mergeCell ref="B2:C2"/>
    <mergeCell ref="D2:F2"/>
    <mergeCell ref="G2:J2"/>
    <mergeCell ref="K2:L2"/>
    <mergeCell ref="M2:Q2"/>
    <mergeCell ref="B3:C3"/>
    <mergeCell ref="D3:F3"/>
    <mergeCell ref="G3:J3"/>
    <mergeCell ref="K3:L3"/>
    <mergeCell ref="M3:P3"/>
    <mergeCell ref="B4:C4"/>
    <mergeCell ref="D4:F4"/>
    <mergeCell ref="G4:J4"/>
    <mergeCell ref="K4:N4"/>
    <mergeCell ref="O4:P4"/>
    <mergeCell ref="K5:N5"/>
    <mergeCell ref="O5:P5"/>
    <mergeCell ref="K6:N6"/>
    <mergeCell ref="O6:P6"/>
    <mergeCell ref="K7:N7"/>
    <mergeCell ref="O7:P7"/>
    <mergeCell ref="K8:N8"/>
    <mergeCell ref="O8:P8"/>
    <mergeCell ref="C9:D9"/>
    <mergeCell ref="F9:G9"/>
    <mergeCell ref="J9:K9"/>
    <mergeCell ref="L9:M9"/>
    <mergeCell ref="N9:O9"/>
    <mergeCell ref="P9:Q9"/>
    <mergeCell ref="C10:D10"/>
    <mergeCell ref="F10:G10"/>
    <mergeCell ref="J10:K10"/>
    <mergeCell ref="L10:M10"/>
    <mergeCell ref="N10:O10"/>
    <mergeCell ref="P10:Q10"/>
    <mergeCell ref="C11:D11"/>
    <mergeCell ref="F11:G11"/>
    <mergeCell ref="J11:K11"/>
    <mergeCell ref="L11:M11"/>
    <mergeCell ref="N11:O11"/>
    <mergeCell ref="P11:Q11"/>
    <mergeCell ref="C12:D12"/>
    <mergeCell ref="F12:G12"/>
    <mergeCell ref="J12:K12"/>
    <mergeCell ref="L12:M12"/>
    <mergeCell ref="N12:O12"/>
    <mergeCell ref="P12:Q12"/>
    <mergeCell ref="A5:A8"/>
    <mergeCell ref="B5:J8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opLeftCell="A10" workbookViewId="0">
      <selection activeCell="F8" sqref="F8"/>
    </sheetView>
  </sheetViews>
  <sheetFormatPr defaultColWidth="9" defaultRowHeight="13.5" outlineLevelCol="4"/>
  <cols>
    <col min="1" max="1" width="12.0916666666667" customWidth="1"/>
    <col min="2" max="2" width="36.45" customWidth="1"/>
    <col min="3" max="3" width="15.3666666666667" customWidth="1"/>
    <col min="4" max="4" width="18.9083333333333" customWidth="1"/>
    <col min="5" max="5" width="15.6333333333333" customWidth="1"/>
  </cols>
  <sheetData>
    <row r="1" ht="24" spans="1:5">
      <c r="A1" s="75" t="s">
        <v>20</v>
      </c>
      <c r="B1" s="75"/>
      <c r="C1" s="75"/>
      <c r="D1" s="75"/>
      <c r="E1" s="75"/>
    </row>
    <row r="2" ht="58" customHeight="1" spans="1:5">
      <c r="A2" s="76" t="s">
        <v>21</v>
      </c>
      <c r="B2" s="76"/>
      <c r="C2" s="76"/>
      <c r="D2" s="76"/>
      <c r="E2" s="76"/>
    </row>
    <row r="3" ht="26" customHeight="1" spans="1:5">
      <c r="A3" s="27" t="s">
        <v>22</v>
      </c>
      <c r="B3" s="27"/>
      <c r="C3" s="27"/>
      <c r="D3" s="27"/>
      <c r="E3" s="27"/>
    </row>
    <row r="4" ht="22" customHeight="1" spans="1:5">
      <c r="A4" s="38" t="s">
        <v>23</v>
      </c>
      <c r="B4" s="38"/>
      <c r="C4" s="39" t="s">
        <v>24</v>
      </c>
      <c r="D4" s="39"/>
      <c r="E4" s="39"/>
    </row>
    <row r="5" ht="22" customHeight="1" spans="1:5">
      <c r="A5" s="77" t="s">
        <v>25</v>
      </c>
      <c r="B5" s="38" t="s">
        <v>26</v>
      </c>
      <c r="C5" s="39" t="s">
        <v>27</v>
      </c>
      <c r="D5" s="38" t="s">
        <v>28</v>
      </c>
      <c r="E5" s="38" t="s">
        <v>29</v>
      </c>
    </row>
    <row r="6" ht="22" customHeight="1" spans="1:5">
      <c r="A6" s="78"/>
      <c r="B6" s="41" t="s">
        <v>7</v>
      </c>
      <c r="C6" s="79">
        <f>C7+C11+C15+C18</f>
        <v>117.45</v>
      </c>
      <c r="D6" s="79">
        <f>D7+D11+D15+D18</f>
        <v>117.45</v>
      </c>
      <c r="E6" s="80"/>
    </row>
    <row r="7" ht="22" customHeight="1" spans="1:5">
      <c r="A7" s="81" t="s">
        <v>30</v>
      </c>
      <c r="B7" s="82" t="s">
        <v>14</v>
      </c>
      <c r="C7" s="79">
        <v>10.89</v>
      </c>
      <c r="D7" s="79">
        <f t="shared" ref="D7:D20" si="0">C7</f>
        <v>10.89</v>
      </c>
      <c r="E7" s="83"/>
    </row>
    <row r="8" ht="22" customHeight="1" spans="1:5">
      <c r="A8" s="84" t="s">
        <v>31</v>
      </c>
      <c r="B8" s="85" t="s">
        <v>32</v>
      </c>
      <c r="C8" s="79">
        <v>10.89</v>
      </c>
      <c r="D8" s="79">
        <f t="shared" si="0"/>
        <v>10.89</v>
      </c>
      <c r="E8" s="83"/>
    </row>
    <row r="9" ht="22" customHeight="1" spans="1:5">
      <c r="A9" s="84" t="s">
        <v>33</v>
      </c>
      <c r="B9" s="85" t="s">
        <v>34</v>
      </c>
      <c r="C9" s="79">
        <v>7.26</v>
      </c>
      <c r="D9" s="79">
        <f t="shared" si="0"/>
        <v>7.26</v>
      </c>
      <c r="E9" s="83"/>
    </row>
    <row r="10" ht="22" customHeight="1" spans="1:5">
      <c r="A10" s="84" t="s">
        <v>35</v>
      </c>
      <c r="B10" s="85" t="s">
        <v>36</v>
      </c>
      <c r="C10" s="79">
        <v>3.63</v>
      </c>
      <c r="D10" s="79">
        <f t="shared" si="0"/>
        <v>3.63</v>
      </c>
      <c r="E10" s="83"/>
    </row>
    <row r="11" ht="22" customHeight="1" spans="1:5">
      <c r="A11" s="81" t="s">
        <v>37</v>
      </c>
      <c r="B11" s="82" t="s">
        <v>15</v>
      </c>
      <c r="C11" s="79">
        <v>5.27</v>
      </c>
      <c r="D11" s="79">
        <f t="shared" si="0"/>
        <v>5.27</v>
      </c>
      <c r="E11" s="83"/>
    </row>
    <row r="12" ht="22" customHeight="1" spans="1:5">
      <c r="A12" s="84" t="s">
        <v>38</v>
      </c>
      <c r="B12" s="85" t="s">
        <v>39</v>
      </c>
      <c r="C12" s="79">
        <v>5.27</v>
      </c>
      <c r="D12" s="79">
        <f t="shared" si="0"/>
        <v>5.27</v>
      </c>
      <c r="E12" s="83"/>
    </row>
    <row r="13" ht="22" customHeight="1" spans="1:5">
      <c r="A13" s="84" t="s">
        <v>40</v>
      </c>
      <c r="B13" s="85" t="s">
        <v>41</v>
      </c>
      <c r="C13" s="79">
        <v>4.31</v>
      </c>
      <c r="D13" s="79">
        <f t="shared" si="0"/>
        <v>4.31</v>
      </c>
      <c r="E13" s="83"/>
    </row>
    <row r="14" ht="22" customHeight="1" spans="1:5">
      <c r="A14" s="84" t="s">
        <v>42</v>
      </c>
      <c r="B14" s="85" t="s">
        <v>43</v>
      </c>
      <c r="C14" s="79">
        <v>0.96</v>
      </c>
      <c r="D14" s="79">
        <f t="shared" si="0"/>
        <v>0.96</v>
      </c>
      <c r="E14" s="83"/>
    </row>
    <row r="15" ht="22" customHeight="1" spans="1:5">
      <c r="A15" s="81" t="s">
        <v>44</v>
      </c>
      <c r="B15" s="82" t="s">
        <v>16</v>
      </c>
      <c r="C15" s="79">
        <v>95.84</v>
      </c>
      <c r="D15" s="79">
        <f t="shared" si="0"/>
        <v>95.84</v>
      </c>
      <c r="E15" s="83"/>
    </row>
    <row r="16" ht="22" customHeight="1" spans="1:5">
      <c r="A16" s="84" t="s">
        <v>45</v>
      </c>
      <c r="B16" s="85" t="s">
        <v>46</v>
      </c>
      <c r="C16" s="79">
        <v>95.84</v>
      </c>
      <c r="D16" s="79">
        <f t="shared" si="0"/>
        <v>95.84</v>
      </c>
      <c r="E16" s="83"/>
    </row>
    <row r="17" ht="22" customHeight="1" spans="1:5">
      <c r="A17" s="84" t="s">
        <v>47</v>
      </c>
      <c r="B17" s="85" t="s">
        <v>48</v>
      </c>
      <c r="C17" s="79">
        <v>95.84</v>
      </c>
      <c r="D17" s="79">
        <f t="shared" si="0"/>
        <v>95.84</v>
      </c>
      <c r="E17" s="83"/>
    </row>
    <row r="18" ht="22" customHeight="1" spans="1:5">
      <c r="A18" s="81" t="s">
        <v>49</v>
      </c>
      <c r="B18" s="82" t="s">
        <v>17</v>
      </c>
      <c r="C18" s="79">
        <v>5.45</v>
      </c>
      <c r="D18" s="79">
        <f t="shared" si="0"/>
        <v>5.45</v>
      </c>
      <c r="E18" s="83"/>
    </row>
    <row r="19" ht="22" customHeight="1" spans="1:5">
      <c r="A19" s="84" t="s">
        <v>50</v>
      </c>
      <c r="B19" s="85" t="s">
        <v>51</v>
      </c>
      <c r="C19" s="79">
        <v>5.45</v>
      </c>
      <c r="D19" s="79">
        <f t="shared" si="0"/>
        <v>5.45</v>
      </c>
      <c r="E19" s="83"/>
    </row>
    <row r="20" ht="22" customHeight="1" spans="1:5">
      <c r="A20" s="84" t="s">
        <v>52</v>
      </c>
      <c r="B20" s="85" t="s">
        <v>53</v>
      </c>
      <c r="C20" s="79">
        <v>5.45</v>
      </c>
      <c r="D20" s="79">
        <f t="shared" si="0"/>
        <v>5.45</v>
      </c>
      <c r="E20" s="83"/>
    </row>
    <row r="21" ht="16.5" spans="1:5">
      <c r="A21" s="86" t="s">
        <v>54</v>
      </c>
      <c r="B21" s="86"/>
      <c r="C21" s="86"/>
      <c r="D21" s="86"/>
      <c r="E21" s="86"/>
    </row>
  </sheetData>
  <mergeCells count="6">
    <mergeCell ref="A1:E1"/>
    <mergeCell ref="A2:E2"/>
    <mergeCell ref="A3:E3"/>
    <mergeCell ref="A4:B4"/>
    <mergeCell ref="C4:E4"/>
    <mergeCell ref="A21:E21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130" zoomScaleNormal="130" workbookViewId="0">
      <selection activeCell="E19" sqref="E19:E28"/>
    </sheetView>
  </sheetViews>
  <sheetFormatPr defaultColWidth="9" defaultRowHeight="13.5" outlineLevelCol="4"/>
  <cols>
    <col min="1" max="1" width="12" customWidth="1"/>
    <col min="2" max="2" width="30.725" customWidth="1"/>
    <col min="3" max="3" width="9.54166666666667" customWidth="1"/>
    <col min="4" max="4" width="13.45" customWidth="1"/>
    <col min="5" max="5" width="12.8166666666667" customWidth="1"/>
  </cols>
  <sheetData>
    <row r="1" ht="21" spans="1:5">
      <c r="A1" s="60" t="s">
        <v>55</v>
      </c>
      <c r="B1" s="61"/>
      <c r="C1" s="61"/>
      <c r="D1" s="61"/>
      <c r="E1" s="61"/>
    </row>
    <row r="2" ht="55" customHeight="1" spans="1:5">
      <c r="A2" s="62" t="s">
        <v>56</v>
      </c>
      <c r="B2" s="62"/>
      <c r="C2" s="62"/>
      <c r="D2" s="62"/>
      <c r="E2" s="62"/>
    </row>
    <row r="3" ht="16.5" customHeight="1" spans="1:5">
      <c r="A3" s="63" t="s">
        <v>22</v>
      </c>
      <c r="B3" s="63"/>
      <c r="C3" s="63"/>
      <c r="D3" s="63"/>
      <c r="E3" s="63"/>
    </row>
    <row r="4" ht="16.5" customHeight="1" spans="1:5">
      <c r="A4" s="64" t="s">
        <v>57</v>
      </c>
      <c r="B4" s="64"/>
      <c r="C4" s="64" t="s">
        <v>58</v>
      </c>
      <c r="D4" s="64"/>
      <c r="E4" s="64"/>
    </row>
    <row r="5" ht="22" customHeight="1" spans="1:5">
      <c r="A5" s="64" t="s">
        <v>25</v>
      </c>
      <c r="B5" s="64" t="s">
        <v>26</v>
      </c>
      <c r="C5" s="64" t="s">
        <v>7</v>
      </c>
      <c r="D5" s="64" t="s">
        <v>59</v>
      </c>
      <c r="E5" s="64" t="s">
        <v>60</v>
      </c>
    </row>
    <row r="6" ht="22" customHeight="1" spans="1:5">
      <c r="A6" s="65" t="s">
        <v>7</v>
      </c>
      <c r="B6" s="65"/>
      <c r="C6" s="66">
        <f>D6+E6</f>
        <v>117.45</v>
      </c>
      <c r="D6" s="66">
        <f>D7</f>
        <v>105.58</v>
      </c>
      <c r="E6" s="66">
        <f>E18</f>
        <v>11.87</v>
      </c>
    </row>
    <row r="7" ht="22" customHeight="1" spans="1:5">
      <c r="A7" s="67" t="s">
        <v>61</v>
      </c>
      <c r="B7" s="68" t="s">
        <v>62</v>
      </c>
      <c r="C7" s="66">
        <f>D7</f>
        <v>105.58</v>
      </c>
      <c r="D7" s="66">
        <v>105.58</v>
      </c>
      <c r="E7" s="66"/>
    </row>
    <row r="8" ht="22" customHeight="1" spans="1:5">
      <c r="A8" s="69" t="s">
        <v>63</v>
      </c>
      <c r="B8" s="70" t="s">
        <v>64</v>
      </c>
      <c r="C8" s="66">
        <f t="shared" ref="C7:C17" si="0">D8</f>
        <v>24.49</v>
      </c>
      <c r="D8" s="66">
        <v>24.49</v>
      </c>
      <c r="E8" s="66"/>
    </row>
    <row r="9" ht="22" customHeight="1" spans="1:5">
      <c r="A9" s="69" t="s">
        <v>65</v>
      </c>
      <c r="B9" s="70" t="s">
        <v>66</v>
      </c>
      <c r="C9" s="66">
        <f t="shared" si="0"/>
        <v>0.93</v>
      </c>
      <c r="D9" s="66">
        <v>0.93</v>
      </c>
      <c r="E9" s="66"/>
    </row>
    <row r="10" ht="22" customHeight="1" spans="1:5">
      <c r="A10" s="69" t="s">
        <v>67</v>
      </c>
      <c r="B10" s="70" t="s">
        <v>68</v>
      </c>
      <c r="C10" s="66">
        <f t="shared" si="0"/>
        <v>54.76</v>
      </c>
      <c r="D10" s="66">
        <v>54.76</v>
      </c>
      <c r="E10" s="66"/>
    </row>
    <row r="11" s="59" customFormat="1" ht="22" customHeight="1" spans="1:5">
      <c r="A11" s="71" t="s">
        <v>69</v>
      </c>
      <c r="B11" s="72" t="s">
        <v>70</v>
      </c>
      <c r="C11" s="73">
        <f t="shared" si="0"/>
        <v>7.26</v>
      </c>
      <c r="D11" s="73">
        <v>7.26</v>
      </c>
      <c r="E11" s="73"/>
    </row>
    <row r="12" s="59" customFormat="1" ht="22" customHeight="1" spans="1:5">
      <c r="A12" s="71" t="s">
        <v>71</v>
      </c>
      <c r="B12" s="74" t="s">
        <v>72</v>
      </c>
      <c r="C12" s="73">
        <f t="shared" si="0"/>
        <v>3.63</v>
      </c>
      <c r="D12" s="73">
        <v>3.63</v>
      </c>
      <c r="E12" s="73"/>
    </row>
    <row r="13" s="59" customFormat="1" ht="22" customHeight="1" spans="1:5">
      <c r="A13" s="71" t="s">
        <v>73</v>
      </c>
      <c r="B13" s="74" t="s">
        <v>74</v>
      </c>
      <c r="C13" s="73">
        <f t="shared" si="0"/>
        <v>4.31</v>
      </c>
      <c r="D13" s="73">
        <v>4.31</v>
      </c>
      <c r="E13" s="73"/>
    </row>
    <row r="14" s="59" customFormat="1" ht="22" customHeight="1" spans="1:5">
      <c r="A14" s="71" t="s">
        <v>75</v>
      </c>
      <c r="B14" s="74" t="s">
        <v>76</v>
      </c>
      <c r="C14" s="73">
        <f t="shared" si="0"/>
        <v>0.37</v>
      </c>
      <c r="D14" s="73">
        <v>0.37</v>
      </c>
      <c r="E14" s="73"/>
    </row>
    <row r="15" s="59" customFormat="1" ht="22" customHeight="1" spans="1:5">
      <c r="A15" s="71" t="s">
        <v>77</v>
      </c>
      <c r="B15" s="74" t="s">
        <v>78</v>
      </c>
      <c r="C15" s="73">
        <f t="shared" si="0"/>
        <v>5.45</v>
      </c>
      <c r="D15" s="73">
        <v>5.45</v>
      </c>
      <c r="E15" s="73"/>
    </row>
    <row r="16" s="59" customFormat="1" ht="22" customHeight="1" spans="1:5">
      <c r="A16" s="71" t="s">
        <v>79</v>
      </c>
      <c r="B16" s="74" t="s">
        <v>80</v>
      </c>
      <c r="C16" s="73">
        <f t="shared" si="0"/>
        <v>0.96</v>
      </c>
      <c r="D16" s="73">
        <v>0.96</v>
      </c>
      <c r="E16" s="73"/>
    </row>
    <row r="17" ht="22" customHeight="1" spans="1:5">
      <c r="A17" s="69" t="s">
        <v>81</v>
      </c>
      <c r="B17" s="70" t="s">
        <v>82</v>
      </c>
      <c r="C17" s="66">
        <f t="shared" si="0"/>
        <v>3.42</v>
      </c>
      <c r="D17" s="66">
        <v>3.42</v>
      </c>
      <c r="E17" s="66"/>
    </row>
    <row r="18" ht="22" customHeight="1" spans="1:5">
      <c r="A18" s="67" t="s">
        <v>83</v>
      </c>
      <c r="B18" s="68" t="s">
        <v>84</v>
      </c>
      <c r="C18" s="66">
        <f>E18</f>
        <v>11.87</v>
      </c>
      <c r="D18" s="66"/>
      <c r="E18" s="66">
        <v>11.87</v>
      </c>
    </row>
    <row r="19" ht="22" customHeight="1" spans="1:5">
      <c r="A19" s="69" t="s">
        <v>85</v>
      </c>
      <c r="B19" s="70" t="s">
        <v>86</v>
      </c>
      <c r="C19" s="66">
        <f>E19</f>
        <v>0.76</v>
      </c>
      <c r="D19" s="66"/>
      <c r="E19" s="66">
        <v>0.76</v>
      </c>
    </row>
    <row r="20" ht="22" customHeight="1" spans="1:5">
      <c r="A20" s="69" t="s">
        <v>87</v>
      </c>
      <c r="B20" s="70" t="s">
        <v>88</v>
      </c>
      <c r="C20" s="66">
        <f>E20</f>
        <v>0.08</v>
      </c>
      <c r="D20" s="66"/>
      <c r="E20" s="66">
        <v>0.08</v>
      </c>
    </row>
    <row r="21" ht="22" customHeight="1" spans="1:5">
      <c r="A21" s="69" t="s">
        <v>89</v>
      </c>
      <c r="B21" s="70" t="s">
        <v>90</v>
      </c>
      <c r="C21" s="66">
        <f t="shared" ref="C21:C28" si="1">E21</f>
        <v>0.8</v>
      </c>
      <c r="D21" s="66"/>
      <c r="E21" s="66">
        <v>0.8</v>
      </c>
    </row>
    <row r="22" ht="22" customHeight="1" spans="1:5">
      <c r="A22" s="69" t="s">
        <v>91</v>
      </c>
      <c r="B22" s="70" t="s">
        <v>92</v>
      </c>
      <c r="C22" s="66">
        <f t="shared" si="1"/>
        <v>1.5</v>
      </c>
      <c r="D22" s="66"/>
      <c r="E22" s="66">
        <v>1.5</v>
      </c>
    </row>
    <row r="23" ht="22" customHeight="1" spans="1:5">
      <c r="A23" s="69" t="s">
        <v>93</v>
      </c>
      <c r="B23" s="70" t="s">
        <v>94</v>
      </c>
      <c r="C23" s="66">
        <f t="shared" si="1"/>
        <v>1.96</v>
      </c>
      <c r="D23" s="66"/>
      <c r="E23" s="66">
        <v>1.96</v>
      </c>
    </row>
    <row r="24" ht="22" customHeight="1" spans="1:5">
      <c r="A24" s="69" t="s">
        <v>95</v>
      </c>
      <c r="B24" s="70" t="s">
        <v>96</v>
      </c>
      <c r="C24" s="66">
        <f t="shared" si="1"/>
        <v>0.37</v>
      </c>
      <c r="D24" s="66"/>
      <c r="E24" s="66">
        <v>0.37</v>
      </c>
    </row>
    <row r="25" ht="22" customHeight="1" spans="1:5">
      <c r="A25" s="69" t="s">
        <v>97</v>
      </c>
      <c r="B25" s="70" t="s">
        <v>98</v>
      </c>
      <c r="C25" s="66">
        <f t="shared" si="1"/>
        <v>0.54</v>
      </c>
      <c r="D25" s="66"/>
      <c r="E25" s="66">
        <v>0.54</v>
      </c>
    </row>
    <row r="26" ht="22" customHeight="1" spans="1:5">
      <c r="A26" s="69" t="s">
        <v>99</v>
      </c>
      <c r="B26" s="70" t="s">
        <v>100</v>
      </c>
      <c r="C26" s="66">
        <f t="shared" si="1"/>
        <v>1.36</v>
      </c>
      <c r="D26" s="66"/>
      <c r="E26" s="66">
        <v>1.36</v>
      </c>
    </row>
    <row r="27" ht="22" customHeight="1" spans="1:5">
      <c r="A27" s="69" t="s">
        <v>101</v>
      </c>
      <c r="B27" s="70" t="s">
        <v>102</v>
      </c>
      <c r="C27" s="66">
        <f t="shared" si="1"/>
        <v>2.5</v>
      </c>
      <c r="D27" s="66"/>
      <c r="E27" s="66">
        <v>2.5</v>
      </c>
    </row>
    <row r="28" ht="22" customHeight="1" spans="1:5">
      <c r="A28" s="69" t="s">
        <v>103</v>
      </c>
      <c r="B28" s="70" t="s">
        <v>104</v>
      </c>
      <c r="C28" s="66">
        <f t="shared" si="1"/>
        <v>2</v>
      </c>
      <c r="D28" s="66"/>
      <c r="E28" s="66">
        <v>2</v>
      </c>
    </row>
  </sheetData>
  <mergeCells count="5">
    <mergeCell ref="A2:E2"/>
    <mergeCell ref="A3:E3"/>
    <mergeCell ref="A4:B4"/>
    <mergeCell ref="C4:E4"/>
    <mergeCell ref="A6:B6"/>
  </mergeCells>
  <pageMargins left="0.751388888888889" right="0.751388888888889" top="1" bottom="1" header="0.5" footer="0.5"/>
  <pageSetup paperSize="9" scale="9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2" sqref="A2:G2"/>
    </sheetView>
  </sheetViews>
  <sheetFormatPr defaultColWidth="9" defaultRowHeight="13.5" outlineLevelRow="7" outlineLevelCol="6"/>
  <cols>
    <col min="1" max="1" width="15.3666666666667" customWidth="1"/>
    <col min="2" max="2" width="16.45" customWidth="1"/>
    <col min="3" max="3" width="17.725" customWidth="1"/>
    <col min="4" max="4" width="17.0916666666667" customWidth="1"/>
    <col min="5" max="5" width="21.6333333333333" customWidth="1"/>
    <col min="7" max="7" width="14.0916666666667" customWidth="1"/>
  </cols>
  <sheetData>
    <row r="1" ht="21" spans="1:1">
      <c r="A1" s="15" t="s">
        <v>105</v>
      </c>
    </row>
    <row r="2" ht="57" customHeight="1" spans="1:7">
      <c r="A2" s="53" t="s">
        <v>106</v>
      </c>
      <c r="B2" s="53"/>
      <c r="C2" s="53"/>
      <c r="D2" s="53"/>
      <c r="E2" s="53"/>
      <c r="F2" s="53"/>
      <c r="G2" s="53"/>
    </row>
    <row r="3" ht="16.5" customHeight="1" spans="1:7">
      <c r="A3" s="54" t="s">
        <v>22</v>
      </c>
      <c r="B3" s="54"/>
      <c r="C3" s="54"/>
      <c r="D3" s="54"/>
      <c r="E3" s="54"/>
      <c r="F3" s="54"/>
      <c r="G3" s="54"/>
    </row>
    <row r="4" ht="22" customHeight="1" spans="1:7">
      <c r="A4" s="55" t="s">
        <v>24</v>
      </c>
      <c r="B4" s="55"/>
      <c r="C4" s="55"/>
      <c r="D4" s="55"/>
      <c r="E4" s="55"/>
      <c r="F4" s="55"/>
      <c r="G4" s="55"/>
    </row>
    <row r="5" ht="22" customHeight="1" spans="1:7">
      <c r="A5" s="55" t="s">
        <v>7</v>
      </c>
      <c r="B5" s="20" t="s">
        <v>107</v>
      </c>
      <c r="C5" s="55" t="s">
        <v>108</v>
      </c>
      <c r="D5" s="55"/>
      <c r="E5" s="55"/>
      <c r="F5" s="55" t="s">
        <v>109</v>
      </c>
      <c r="G5" s="55"/>
    </row>
    <row r="6" ht="22" customHeight="1" spans="1:7">
      <c r="A6" s="55"/>
      <c r="B6" s="20"/>
      <c r="C6" s="55" t="s">
        <v>27</v>
      </c>
      <c r="D6" s="20" t="s">
        <v>110</v>
      </c>
      <c r="E6" s="20" t="s">
        <v>111</v>
      </c>
      <c r="F6" s="55"/>
      <c r="G6" s="55"/>
    </row>
    <row r="7" ht="22" customHeight="1" spans="1:7">
      <c r="A7" s="56">
        <v>2.5</v>
      </c>
      <c r="B7" s="56"/>
      <c r="C7" s="56">
        <v>2.5</v>
      </c>
      <c r="D7" s="56"/>
      <c r="E7" s="56">
        <v>2.5</v>
      </c>
      <c r="F7" s="57"/>
      <c r="G7" s="57"/>
    </row>
    <row r="8" ht="20.25" spans="1:1">
      <c r="A8" s="58" t="s">
        <v>112</v>
      </c>
    </row>
  </sheetData>
  <mergeCells count="8">
    <mergeCell ref="A2:G2"/>
    <mergeCell ref="A3:G3"/>
    <mergeCell ref="A4:G4"/>
    <mergeCell ref="C5:E5"/>
    <mergeCell ref="F7:G7"/>
    <mergeCell ref="A5:A6"/>
    <mergeCell ref="B5:B6"/>
    <mergeCell ref="F5:G6"/>
  </mergeCells>
  <pageMargins left="0.751388888888889" right="0.751388888888889" top="1" bottom="1" header="0.5" footer="0.5"/>
  <pageSetup paperSize="9" scale="7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C11" sqref="C11"/>
    </sheetView>
  </sheetViews>
  <sheetFormatPr defaultColWidth="9" defaultRowHeight="13.5" outlineLevelRow="6" outlineLevelCol="4"/>
  <cols>
    <col min="2" max="2" width="31.0916666666667" customWidth="1"/>
    <col min="3" max="3" width="25.2666666666667" customWidth="1"/>
    <col min="4" max="4" width="26.9083333333333" customWidth="1"/>
    <col min="5" max="5" width="29" customWidth="1"/>
  </cols>
  <sheetData>
    <row r="1" ht="21" spans="1:1">
      <c r="A1" s="15" t="s">
        <v>113</v>
      </c>
    </row>
    <row r="2" ht="24" customHeight="1" spans="1:5">
      <c r="A2" s="51" t="s">
        <v>114</v>
      </c>
      <c r="B2" s="51"/>
      <c r="C2" s="51"/>
      <c r="D2" s="51"/>
      <c r="E2" s="51"/>
    </row>
    <row r="3" ht="16.5" customHeight="1" spans="1:5">
      <c r="A3" s="27" t="s">
        <v>22</v>
      </c>
      <c r="B3" s="27"/>
      <c r="C3" s="27"/>
      <c r="D3" s="27"/>
      <c r="E3" s="27"/>
    </row>
    <row r="4" ht="22" customHeight="1" spans="1:5">
      <c r="A4" s="38" t="s">
        <v>25</v>
      </c>
      <c r="B4" s="38" t="s">
        <v>26</v>
      </c>
      <c r="C4" s="38" t="s">
        <v>115</v>
      </c>
      <c r="D4" s="38"/>
      <c r="E4" s="38"/>
    </row>
    <row r="5" ht="22" customHeight="1" spans="1:5">
      <c r="A5" s="38"/>
      <c r="B5" s="38"/>
      <c r="C5" s="38" t="s">
        <v>7</v>
      </c>
      <c r="D5" s="38" t="s">
        <v>28</v>
      </c>
      <c r="E5" s="38" t="s">
        <v>29</v>
      </c>
    </row>
    <row r="6" ht="22" customHeight="1" spans="1:5">
      <c r="A6" s="40"/>
      <c r="B6" s="41" t="s">
        <v>7</v>
      </c>
      <c r="C6" s="40"/>
      <c r="D6" s="40"/>
      <c r="E6" s="40"/>
    </row>
    <row r="7" ht="16.5" spans="1:1">
      <c r="A7" s="52" t="s">
        <v>116</v>
      </c>
    </row>
  </sheetData>
  <mergeCells count="5">
    <mergeCell ref="A2:E2"/>
    <mergeCell ref="A3:E3"/>
    <mergeCell ref="C4:E4"/>
    <mergeCell ref="A4:A5"/>
    <mergeCell ref="B4:B5"/>
  </mergeCells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workbookViewId="0">
      <selection activeCell="D6" sqref="D6:D9"/>
    </sheetView>
  </sheetViews>
  <sheetFormatPr defaultColWidth="9" defaultRowHeight="13.5" outlineLevelCol="3"/>
  <cols>
    <col min="1" max="1" width="29" customWidth="1"/>
    <col min="2" max="2" width="15.45" customWidth="1"/>
    <col min="3" max="3" width="24" customWidth="1"/>
    <col min="4" max="4" width="20.2666666666667" customWidth="1"/>
  </cols>
  <sheetData>
    <row r="1" ht="21" spans="1:1">
      <c r="A1" s="15" t="s">
        <v>117</v>
      </c>
    </row>
    <row r="2" ht="24" customHeight="1" spans="1:4">
      <c r="A2" s="1" t="s">
        <v>118</v>
      </c>
      <c r="B2" s="1"/>
      <c r="C2" s="1"/>
      <c r="D2" s="1"/>
    </row>
    <row r="3" ht="16.5" customHeight="1" spans="1:4">
      <c r="A3" s="48" t="s">
        <v>22</v>
      </c>
      <c r="B3" s="48"/>
      <c r="C3" s="48"/>
      <c r="D3" s="48"/>
    </row>
    <row r="4" ht="22" customHeight="1" spans="1:4">
      <c r="A4" s="38" t="s">
        <v>3</v>
      </c>
      <c r="B4" s="38"/>
      <c r="C4" s="38" t="s">
        <v>4</v>
      </c>
      <c r="D4" s="38"/>
    </row>
    <row r="5" ht="22" customHeight="1" spans="1:4">
      <c r="A5" s="38" t="s">
        <v>5</v>
      </c>
      <c r="B5" s="38" t="s">
        <v>6</v>
      </c>
      <c r="C5" s="38" t="s">
        <v>5</v>
      </c>
      <c r="D5" s="38" t="s">
        <v>6</v>
      </c>
    </row>
    <row r="6" ht="22" customHeight="1" spans="1:4">
      <c r="A6" s="49" t="s">
        <v>119</v>
      </c>
      <c r="B6" s="41">
        <f>'[1]1 财政拨款收支总表'!B7</f>
        <v>117.45</v>
      </c>
      <c r="C6" s="50" t="s">
        <v>14</v>
      </c>
      <c r="D6" s="41">
        <v>10.89</v>
      </c>
    </row>
    <row r="7" ht="22" customHeight="1" spans="1:4">
      <c r="A7" s="49"/>
      <c r="B7" s="41"/>
      <c r="C7" s="50" t="s">
        <v>15</v>
      </c>
      <c r="D7" s="41">
        <v>5.27</v>
      </c>
    </row>
    <row r="8" ht="22" customHeight="1" spans="1:4">
      <c r="A8" s="49"/>
      <c r="B8" s="41"/>
      <c r="C8" s="50" t="s">
        <v>16</v>
      </c>
      <c r="D8" s="41">
        <v>95.84</v>
      </c>
    </row>
    <row r="9" ht="22" customHeight="1" spans="1:4">
      <c r="A9" s="49"/>
      <c r="B9" s="41"/>
      <c r="C9" s="50" t="s">
        <v>17</v>
      </c>
      <c r="D9" s="41">
        <v>5.45</v>
      </c>
    </row>
    <row r="10" ht="22" customHeight="1" spans="1:4">
      <c r="A10" s="41" t="s">
        <v>120</v>
      </c>
      <c r="B10" s="41">
        <f>SUM(B6:B9)</f>
        <v>117.45</v>
      </c>
      <c r="C10" s="41" t="s">
        <v>121</v>
      </c>
      <c r="D10" s="41">
        <f>SUM(D6:D9)</f>
        <v>117.45</v>
      </c>
    </row>
    <row r="11" ht="22" customHeight="1" spans="1:4">
      <c r="A11" s="41" t="s">
        <v>122</v>
      </c>
      <c r="B11" s="41">
        <f>SUM(B10:B10)</f>
        <v>117.45</v>
      </c>
      <c r="C11" s="41" t="s">
        <v>123</v>
      </c>
      <c r="D11" s="41">
        <f>SUM(D10:D10)</f>
        <v>117.45</v>
      </c>
    </row>
  </sheetData>
  <mergeCells count="4">
    <mergeCell ref="A2:D2"/>
    <mergeCell ref="A3:D3"/>
    <mergeCell ref="A4:B4"/>
    <mergeCell ref="C4:D4"/>
  </mergeCells>
  <pageMargins left="0.751388888888889" right="0.751388888888889" top="1" bottom="1" header="0.5" footer="0.5"/>
  <pageSetup paperSize="9" scale="9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4" workbookViewId="0">
      <selection activeCell="C14" sqref="C14"/>
    </sheetView>
  </sheetViews>
  <sheetFormatPr defaultColWidth="9" defaultRowHeight="13.5"/>
  <cols>
    <col min="1" max="1" width="10.6333333333333" customWidth="1"/>
    <col min="2" max="2" width="31.8166666666667" customWidth="1"/>
    <col min="7" max="7" width="11.8166666666667" customWidth="1"/>
    <col min="8" max="8" width="11.45" customWidth="1"/>
    <col min="9" max="9" width="9.54166666666667" customWidth="1"/>
    <col min="11" max="11" width="7.90833333333333" customWidth="1"/>
  </cols>
  <sheetData>
    <row r="1" ht="21" spans="1:1">
      <c r="A1" s="15" t="s">
        <v>124</v>
      </c>
    </row>
    <row r="2" ht="24" customHeight="1" spans="1:12">
      <c r="A2" s="1" t="s">
        <v>125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6.5" customHeight="1" spans="1:12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ht="29" customHeight="1" spans="1:12">
      <c r="A4" s="38" t="s">
        <v>126</v>
      </c>
      <c r="B4" s="38"/>
      <c r="C4" s="38" t="s">
        <v>7</v>
      </c>
      <c r="D4" s="38" t="s">
        <v>127</v>
      </c>
      <c r="E4" s="39" t="s">
        <v>128</v>
      </c>
      <c r="F4" s="39" t="s">
        <v>129</v>
      </c>
      <c r="G4" s="39" t="s">
        <v>130</v>
      </c>
      <c r="H4" s="38" t="s">
        <v>131</v>
      </c>
      <c r="I4" s="38"/>
      <c r="J4" s="39" t="s">
        <v>132</v>
      </c>
      <c r="K4" s="39" t="s">
        <v>133</v>
      </c>
      <c r="L4" s="39" t="s">
        <v>134</v>
      </c>
    </row>
    <row r="5" ht="30" customHeight="1" spans="1:12">
      <c r="A5" s="38" t="s">
        <v>25</v>
      </c>
      <c r="B5" s="38" t="s">
        <v>26</v>
      </c>
      <c r="C5" s="38"/>
      <c r="D5" s="38" t="s">
        <v>135</v>
      </c>
      <c r="E5" s="39"/>
      <c r="F5" s="39"/>
      <c r="G5" s="39"/>
      <c r="H5" s="39" t="s">
        <v>136</v>
      </c>
      <c r="I5" s="39" t="s">
        <v>137</v>
      </c>
      <c r="J5" s="39"/>
      <c r="K5" s="39"/>
      <c r="L5" s="39"/>
    </row>
    <row r="6" ht="22" customHeight="1" spans="1:12">
      <c r="A6" s="40"/>
      <c r="B6" s="41" t="s">
        <v>7</v>
      </c>
      <c r="C6" s="42">
        <f>C7+C11+C15+C18</f>
        <v>117.45</v>
      </c>
      <c r="D6" s="41"/>
      <c r="E6" s="42">
        <f>E7+E11+E15+E18</f>
        <v>117.45</v>
      </c>
      <c r="F6" s="41"/>
      <c r="G6" s="41"/>
      <c r="H6" s="41"/>
      <c r="I6" s="41"/>
      <c r="J6" s="41"/>
      <c r="K6" s="41"/>
      <c r="L6" s="41"/>
    </row>
    <row r="7" ht="22" customHeight="1" spans="1:12">
      <c r="A7" s="43" t="s">
        <v>30</v>
      </c>
      <c r="B7" s="44" t="s">
        <v>14</v>
      </c>
      <c r="C7" s="45">
        <f t="shared" ref="C7:C13" si="0">E7</f>
        <v>10.89</v>
      </c>
      <c r="D7" s="42"/>
      <c r="E7" s="45">
        <v>10.89</v>
      </c>
      <c r="F7" s="41"/>
      <c r="G7" s="41"/>
      <c r="H7" s="41"/>
      <c r="I7" s="41"/>
      <c r="J7" s="41"/>
      <c r="K7" s="41"/>
      <c r="L7" s="41"/>
    </row>
    <row r="8" ht="22" customHeight="1" spans="1:12">
      <c r="A8" s="46" t="s">
        <v>138</v>
      </c>
      <c r="B8" s="47" t="s">
        <v>139</v>
      </c>
      <c r="C8" s="45">
        <f t="shared" si="0"/>
        <v>10.89</v>
      </c>
      <c r="D8" s="42"/>
      <c r="E8" s="45">
        <v>10.89</v>
      </c>
      <c r="F8" s="41"/>
      <c r="G8" s="41"/>
      <c r="H8" s="41"/>
      <c r="I8" s="41"/>
      <c r="J8" s="41"/>
      <c r="K8" s="41"/>
      <c r="L8" s="41"/>
    </row>
    <row r="9" ht="22" customHeight="1" spans="1:12">
      <c r="A9" s="46" t="s">
        <v>140</v>
      </c>
      <c r="B9" s="47" t="s">
        <v>141</v>
      </c>
      <c r="C9" s="45">
        <f t="shared" si="0"/>
        <v>7.26</v>
      </c>
      <c r="D9" s="42"/>
      <c r="E9" s="45">
        <v>7.26</v>
      </c>
      <c r="F9" s="41"/>
      <c r="G9" s="41"/>
      <c r="H9" s="41"/>
      <c r="I9" s="41"/>
      <c r="J9" s="41"/>
      <c r="K9" s="41"/>
      <c r="L9" s="41"/>
    </row>
    <row r="10" ht="22" customHeight="1" spans="1:12">
      <c r="A10" s="46" t="s">
        <v>142</v>
      </c>
      <c r="B10" s="47" t="s">
        <v>143</v>
      </c>
      <c r="C10" s="45">
        <f t="shared" si="0"/>
        <v>3.63</v>
      </c>
      <c r="D10" s="42"/>
      <c r="E10" s="45">
        <v>3.63</v>
      </c>
      <c r="F10" s="41"/>
      <c r="G10" s="41"/>
      <c r="H10" s="41"/>
      <c r="I10" s="41"/>
      <c r="J10" s="41"/>
      <c r="K10" s="41"/>
      <c r="L10" s="41"/>
    </row>
    <row r="11" ht="22" customHeight="1" spans="1:12">
      <c r="A11" s="43" t="s">
        <v>37</v>
      </c>
      <c r="B11" s="44" t="s">
        <v>15</v>
      </c>
      <c r="C11" s="45">
        <f t="shared" si="0"/>
        <v>5.27</v>
      </c>
      <c r="D11" s="42"/>
      <c r="E11" s="45">
        <v>5.27</v>
      </c>
      <c r="F11" s="41"/>
      <c r="G11" s="41"/>
      <c r="H11" s="41"/>
      <c r="I11" s="41"/>
      <c r="J11" s="41"/>
      <c r="K11" s="41"/>
      <c r="L11" s="41"/>
    </row>
    <row r="12" ht="22" customHeight="1" spans="1:12">
      <c r="A12" s="46" t="s">
        <v>144</v>
      </c>
      <c r="B12" s="47" t="s">
        <v>145</v>
      </c>
      <c r="C12" s="45">
        <f t="shared" si="0"/>
        <v>5.27</v>
      </c>
      <c r="D12" s="42"/>
      <c r="E12" s="45">
        <v>5.27</v>
      </c>
      <c r="F12" s="41"/>
      <c r="G12" s="41"/>
      <c r="H12" s="41"/>
      <c r="I12" s="41"/>
      <c r="J12" s="41"/>
      <c r="K12" s="41"/>
      <c r="L12" s="41"/>
    </row>
    <row r="13" ht="22" customHeight="1" spans="1:12">
      <c r="A13" s="46" t="s">
        <v>146</v>
      </c>
      <c r="B13" s="47" t="s">
        <v>147</v>
      </c>
      <c r="C13" s="45">
        <f t="shared" si="0"/>
        <v>4.31</v>
      </c>
      <c r="D13" s="42"/>
      <c r="E13" s="45">
        <v>4.31</v>
      </c>
      <c r="F13" s="41"/>
      <c r="G13" s="41"/>
      <c r="H13" s="41"/>
      <c r="I13" s="41"/>
      <c r="J13" s="41"/>
      <c r="K13" s="41"/>
      <c r="L13" s="41"/>
    </row>
    <row r="14" ht="22" customHeight="1" spans="1:12">
      <c r="A14" s="46" t="s">
        <v>148</v>
      </c>
      <c r="B14" s="47" t="s">
        <v>149</v>
      </c>
      <c r="C14" s="45">
        <f t="shared" ref="C14:C20" si="1">E14</f>
        <v>0.96</v>
      </c>
      <c r="D14" s="42"/>
      <c r="E14" s="45">
        <v>0.96</v>
      </c>
      <c r="F14" s="41"/>
      <c r="G14" s="41"/>
      <c r="H14" s="41"/>
      <c r="I14" s="41"/>
      <c r="J14" s="41"/>
      <c r="K14" s="41"/>
      <c r="L14" s="41"/>
    </row>
    <row r="15" ht="22" customHeight="1" spans="1:12">
      <c r="A15" s="43" t="s">
        <v>44</v>
      </c>
      <c r="B15" s="44" t="s">
        <v>16</v>
      </c>
      <c r="C15" s="45">
        <f t="shared" si="1"/>
        <v>95.84</v>
      </c>
      <c r="D15" s="42"/>
      <c r="E15" s="45">
        <v>95.84</v>
      </c>
      <c r="F15" s="41"/>
      <c r="G15" s="41"/>
      <c r="H15" s="41"/>
      <c r="I15" s="41"/>
      <c r="J15" s="41"/>
      <c r="K15" s="41"/>
      <c r="L15" s="41"/>
    </row>
    <row r="16" ht="22" customHeight="1" spans="1:12">
      <c r="A16" s="46" t="s">
        <v>150</v>
      </c>
      <c r="B16" s="47" t="s">
        <v>151</v>
      </c>
      <c r="C16" s="45">
        <f t="shared" si="1"/>
        <v>95.84</v>
      </c>
      <c r="D16" s="42"/>
      <c r="E16" s="45">
        <v>95.84</v>
      </c>
      <c r="F16" s="41"/>
      <c r="G16" s="41"/>
      <c r="H16" s="41"/>
      <c r="I16" s="41"/>
      <c r="J16" s="41"/>
      <c r="K16" s="41"/>
      <c r="L16" s="41"/>
    </row>
    <row r="17" ht="22" customHeight="1" spans="1:12">
      <c r="A17" s="46" t="s">
        <v>152</v>
      </c>
      <c r="B17" s="47" t="s">
        <v>153</v>
      </c>
      <c r="C17" s="45">
        <f t="shared" si="1"/>
        <v>95.84</v>
      </c>
      <c r="D17" s="42"/>
      <c r="E17" s="45">
        <v>95.84</v>
      </c>
      <c r="F17" s="41"/>
      <c r="G17" s="41"/>
      <c r="H17" s="41"/>
      <c r="I17" s="41"/>
      <c r="J17" s="41"/>
      <c r="K17" s="41"/>
      <c r="L17" s="41"/>
    </row>
    <row r="18" ht="22" customHeight="1" spans="1:12">
      <c r="A18" s="43" t="s">
        <v>49</v>
      </c>
      <c r="B18" s="44" t="s">
        <v>17</v>
      </c>
      <c r="C18" s="45">
        <f t="shared" si="1"/>
        <v>5.45</v>
      </c>
      <c r="D18" s="42"/>
      <c r="E18" s="45">
        <v>5.45</v>
      </c>
      <c r="F18" s="41"/>
      <c r="G18" s="41"/>
      <c r="H18" s="41"/>
      <c r="I18" s="41"/>
      <c r="J18" s="41"/>
      <c r="K18" s="41"/>
      <c r="L18" s="41"/>
    </row>
    <row r="19" ht="22" customHeight="1" spans="1:12">
      <c r="A19" s="46" t="s">
        <v>154</v>
      </c>
      <c r="B19" s="47" t="s">
        <v>155</v>
      </c>
      <c r="C19" s="45">
        <f t="shared" si="1"/>
        <v>5.45</v>
      </c>
      <c r="D19" s="42"/>
      <c r="E19" s="45">
        <v>5.45</v>
      </c>
      <c r="F19" s="41"/>
      <c r="G19" s="41"/>
      <c r="H19" s="41"/>
      <c r="I19" s="41"/>
      <c r="J19" s="41"/>
      <c r="K19" s="41"/>
      <c r="L19" s="41"/>
    </row>
    <row r="20" ht="22" customHeight="1" spans="1:12">
      <c r="A20" s="46" t="s">
        <v>156</v>
      </c>
      <c r="B20" s="47" t="s">
        <v>157</v>
      </c>
      <c r="C20" s="45">
        <f t="shared" si="1"/>
        <v>5.45</v>
      </c>
      <c r="D20" s="42"/>
      <c r="E20" s="45">
        <v>5.45</v>
      </c>
      <c r="F20" s="41"/>
      <c r="G20" s="41"/>
      <c r="H20" s="41"/>
      <c r="I20" s="41"/>
      <c r="J20" s="41"/>
      <c r="K20" s="41"/>
      <c r="L20" s="41"/>
    </row>
  </sheetData>
  <mergeCells count="11">
    <mergeCell ref="A2:L2"/>
    <mergeCell ref="A3:L3"/>
    <mergeCell ref="A4:B4"/>
    <mergeCell ref="H4:I4"/>
    <mergeCell ref="C4:C5"/>
    <mergeCell ref="E4:E5"/>
    <mergeCell ref="F4:F5"/>
    <mergeCell ref="G4:G5"/>
    <mergeCell ref="J4:J5"/>
    <mergeCell ref="K4:K5"/>
    <mergeCell ref="L4:L5"/>
  </mergeCells>
  <pageMargins left="0.751388888888889" right="0.751388888888889" top="1" bottom="1" header="0.5" footer="0.5"/>
  <pageSetup paperSize="9" scale="9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A4" workbookViewId="0">
      <selection activeCell="C14" sqref="C14"/>
    </sheetView>
  </sheetViews>
  <sheetFormatPr defaultColWidth="9" defaultRowHeight="13.5" outlineLevelCol="7"/>
  <cols>
    <col min="1" max="1" width="11.6333333333333" customWidth="1"/>
    <col min="2" max="2" width="44.45" customWidth="1"/>
    <col min="3" max="3" width="16" customWidth="1"/>
    <col min="4" max="4" width="12.6333333333333" customWidth="1"/>
    <col min="6" max="6" width="9.45" customWidth="1"/>
    <col min="7" max="7" width="10.3666666666667" customWidth="1"/>
    <col min="8" max="8" width="12.0916666666667" customWidth="1"/>
  </cols>
  <sheetData>
    <row r="1" ht="21" spans="1:1">
      <c r="A1" s="15" t="s">
        <v>158</v>
      </c>
    </row>
    <row r="2" ht="24" customHeight="1" spans="1:8">
      <c r="A2" s="1" t="s">
        <v>159</v>
      </c>
      <c r="B2" s="1"/>
      <c r="C2" s="1"/>
      <c r="D2" s="1"/>
      <c r="E2" s="1"/>
      <c r="F2" s="1"/>
      <c r="G2" s="1"/>
      <c r="H2" s="1"/>
    </row>
    <row r="3" ht="16.5" customHeight="1" spans="1:8">
      <c r="A3" s="27" t="s">
        <v>22</v>
      </c>
      <c r="B3" s="27"/>
      <c r="C3" s="27"/>
      <c r="D3" s="27"/>
      <c r="E3" s="27"/>
      <c r="F3" s="27"/>
      <c r="G3" s="27"/>
      <c r="H3" s="27"/>
    </row>
    <row r="4" ht="16.5" customHeight="1" spans="1:8">
      <c r="A4" s="28" t="s">
        <v>25</v>
      </c>
      <c r="B4" s="28" t="s">
        <v>26</v>
      </c>
      <c r="C4" s="28" t="s">
        <v>7</v>
      </c>
      <c r="D4" s="28" t="s">
        <v>28</v>
      </c>
      <c r="E4" s="28" t="s">
        <v>29</v>
      </c>
      <c r="F4" s="19" t="s">
        <v>160</v>
      </c>
      <c r="G4" s="29" t="s">
        <v>161</v>
      </c>
      <c r="H4" s="29" t="s">
        <v>162</v>
      </c>
    </row>
    <row r="5" ht="19" customHeight="1" spans="1:8">
      <c r="A5" s="28"/>
      <c r="B5" s="28"/>
      <c r="C5" s="28"/>
      <c r="D5" s="28"/>
      <c r="E5" s="28"/>
      <c r="F5" s="19"/>
      <c r="G5" s="30"/>
      <c r="H5" s="30"/>
    </row>
    <row r="6" s="11" customFormat="1" ht="22" customHeight="1" spans="1:8">
      <c r="A6" s="31"/>
      <c r="B6" s="31" t="s">
        <v>7</v>
      </c>
      <c r="C6" s="32">
        <f>C7+C11+C15+C18</f>
        <v>117.45</v>
      </c>
      <c r="D6" s="32">
        <f>D7+D11+D15+D18</f>
        <v>117.45</v>
      </c>
      <c r="E6" s="31"/>
      <c r="F6" s="31"/>
      <c r="G6" s="31"/>
      <c r="H6" s="31"/>
    </row>
    <row r="7" s="11" customFormat="1" ht="22" customHeight="1" spans="1:8">
      <c r="A7" s="33" t="s">
        <v>30</v>
      </c>
      <c r="B7" s="34" t="s">
        <v>14</v>
      </c>
      <c r="C7" s="32">
        <f t="shared" ref="C7:C20" si="0">D7</f>
        <v>10.89</v>
      </c>
      <c r="D7" s="32">
        <v>10.89</v>
      </c>
      <c r="E7" s="31"/>
      <c r="F7" s="31"/>
      <c r="G7" s="31"/>
      <c r="H7" s="31"/>
    </row>
    <row r="8" s="11" customFormat="1" ht="22" customHeight="1" spans="1:8">
      <c r="A8" s="35" t="s">
        <v>163</v>
      </c>
      <c r="B8" s="36" t="s">
        <v>164</v>
      </c>
      <c r="C8" s="32">
        <f t="shared" si="0"/>
        <v>10.89</v>
      </c>
      <c r="D8" s="32">
        <v>10.89</v>
      </c>
      <c r="E8" s="31"/>
      <c r="F8" s="31"/>
      <c r="G8" s="31"/>
      <c r="H8" s="31"/>
    </row>
    <row r="9" s="11" customFormat="1" ht="22" customHeight="1" spans="1:8">
      <c r="A9" s="35" t="s">
        <v>165</v>
      </c>
      <c r="B9" s="36" t="s">
        <v>166</v>
      </c>
      <c r="C9" s="32">
        <f t="shared" si="0"/>
        <v>7.26</v>
      </c>
      <c r="D9" s="32">
        <v>7.26</v>
      </c>
      <c r="E9" s="31"/>
      <c r="F9" s="31"/>
      <c r="G9" s="31"/>
      <c r="H9" s="31"/>
    </row>
    <row r="10" s="11" customFormat="1" ht="22" customHeight="1" spans="1:8">
      <c r="A10" s="35" t="s">
        <v>167</v>
      </c>
      <c r="B10" s="36" t="s">
        <v>168</v>
      </c>
      <c r="C10" s="32">
        <f t="shared" si="0"/>
        <v>3.63</v>
      </c>
      <c r="D10" s="32">
        <v>3.63</v>
      </c>
      <c r="E10" s="31"/>
      <c r="F10" s="31"/>
      <c r="G10" s="31"/>
      <c r="H10" s="31"/>
    </row>
    <row r="11" s="11" customFormat="1" ht="22" customHeight="1" spans="1:8">
      <c r="A11" s="33" t="s">
        <v>37</v>
      </c>
      <c r="B11" s="34" t="s">
        <v>15</v>
      </c>
      <c r="C11" s="32">
        <f t="shared" si="0"/>
        <v>5.27</v>
      </c>
      <c r="D11" s="32">
        <v>5.27</v>
      </c>
      <c r="E11" s="31"/>
      <c r="F11" s="31"/>
      <c r="G11" s="31"/>
      <c r="H11" s="31"/>
    </row>
    <row r="12" s="11" customFormat="1" ht="22" customHeight="1" spans="1:8">
      <c r="A12" s="35" t="s">
        <v>169</v>
      </c>
      <c r="B12" s="36" t="s">
        <v>170</v>
      </c>
      <c r="C12" s="32">
        <f t="shared" si="0"/>
        <v>5.27</v>
      </c>
      <c r="D12" s="32">
        <v>5.27</v>
      </c>
      <c r="E12" s="31"/>
      <c r="F12" s="31"/>
      <c r="G12" s="31"/>
      <c r="H12" s="31"/>
    </row>
    <row r="13" s="11" customFormat="1" ht="22" customHeight="1" spans="1:8">
      <c r="A13" s="35" t="s">
        <v>171</v>
      </c>
      <c r="B13" s="36" t="s">
        <v>172</v>
      </c>
      <c r="C13" s="32">
        <f t="shared" si="0"/>
        <v>4.31</v>
      </c>
      <c r="D13" s="32">
        <v>4.31</v>
      </c>
      <c r="E13" s="31"/>
      <c r="F13" s="31"/>
      <c r="G13" s="31"/>
      <c r="H13" s="31"/>
    </row>
    <row r="14" s="11" customFormat="1" ht="22" customHeight="1" spans="1:8">
      <c r="A14" s="35" t="s">
        <v>173</v>
      </c>
      <c r="B14" s="36" t="s">
        <v>174</v>
      </c>
      <c r="C14" s="32">
        <f t="shared" si="0"/>
        <v>0.96</v>
      </c>
      <c r="D14" s="32">
        <v>0.96</v>
      </c>
      <c r="E14" s="31"/>
      <c r="F14" s="31"/>
      <c r="G14" s="31"/>
      <c r="H14" s="31"/>
    </row>
    <row r="15" s="11" customFormat="1" ht="22" customHeight="1" spans="1:8">
      <c r="A15" s="33" t="s">
        <v>44</v>
      </c>
      <c r="B15" s="34" t="s">
        <v>16</v>
      </c>
      <c r="C15" s="32">
        <f t="shared" si="0"/>
        <v>95.84</v>
      </c>
      <c r="D15" s="32">
        <v>95.84</v>
      </c>
      <c r="E15" s="31"/>
      <c r="F15" s="31"/>
      <c r="G15" s="31"/>
      <c r="H15" s="31"/>
    </row>
    <row r="16" s="11" customFormat="1" ht="22" customHeight="1" spans="1:8">
      <c r="A16" s="35" t="s">
        <v>175</v>
      </c>
      <c r="B16" s="36" t="s">
        <v>176</v>
      </c>
      <c r="C16" s="32">
        <f t="shared" si="0"/>
        <v>95.84</v>
      </c>
      <c r="D16" s="32">
        <v>95.84</v>
      </c>
      <c r="E16" s="31"/>
      <c r="F16" s="31"/>
      <c r="G16" s="31"/>
      <c r="H16" s="31"/>
    </row>
    <row r="17" s="11" customFormat="1" ht="22" customHeight="1" spans="1:8">
      <c r="A17" s="35" t="s">
        <v>177</v>
      </c>
      <c r="B17" s="36" t="s">
        <v>178</v>
      </c>
      <c r="C17" s="32">
        <f t="shared" si="0"/>
        <v>95.84</v>
      </c>
      <c r="D17" s="32">
        <v>95.84</v>
      </c>
      <c r="E17" s="31"/>
      <c r="F17" s="31"/>
      <c r="G17" s="31"/>
      <c r="H17" s="31"/>
    </row>
    <row r="18" s="11" customFormat="1" ht="22" customHeight="1" spans="1:8">
      <c r="A18" s="33" t="s">
        <v>49</v>
      </c>
      <c r="B18" s="34" t="s">
        <v>17</v>
      </c>
      <c r="C18" s="32">
        <f t="shared" si="0"/>
        <v>5.45</v>
      </c>
      <c r="D18" s="32">
        <v>5.45</v>
      </c>
      <c r="E18" s="31"/>
      <c r="F18" s="31"/>
      <c r="G18" s="31"/>
      <c r="H18" s="31"/>
    </row>
    <row r="19" s="11" customFormat="1" ht="22" customHeight="1" spans="1:8">
      <c r="A19" s="35" t="s">
        <v>179</v>
      </c>
      <c r="B19" s="36" t="s">
        <v>180</v>
      </c>
      <c r="C19" s="32">
        <f t="shared" si="0"/>
        <v>5.45</v>
      </c>
      <c r="D19" s="32">
        <v>5.45</v>
      </c>
      <c r="E19" s="31"/>
      <c r="F19" s="31"/>
      <c r="G19" s="31"/>
      <c r="H19" s="31"/>
    </row>
    <row r="20" s="11" customFormat="1" ht="22" customHeight="1" spans="1:8">
      <c r="A20" s="35" t="s">
        <v>181</v>
      </c>
      <c r="B20" s="36" t="s">
        <v>182</v>
      </c>
      <c r="C20" s="32">
        <f t="shared" si="0"/>
        <v>5.45</v>
      </c>
      <c r="D20" s="32">
        <v>5.45</v>
      </c>
      <c r="E20" s="31"/>
      <c r="F20" s="31"/>
      <c r="G20" s="31"/>
      <c r="H20" s="31"/>
    </row>
    <row r="21" ht="21" spans="1:1">
      <c r="A21" s="15" t="s">
        <v>112</v>
      </c>
    </row>
  </sheetData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51388888888889" right="0.751388888888889" top="1" bottom="1" header="0.5" footer="0.5"/>
  <pageSetup paperSize="9" orientation="landscape"/>
  <headerFooter/>
  <ignoredErrors>
    <ignoredError sqref="E7:H20 A7:B2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zoomScale="130" zoomScaleNormal="130" workbookViewId="0">
      <selection activeCell="A6" sqref="$A6:$XFD10"/>
    </sheetView>
  </sheetViews>
  <sheetFormatPr defaultColWidth="9" defaultRowHeight="13.5"/>
  <cols>
    <col min="4" max="4" width="14.0916666666667" customWidth="1"/>
    <col min="5" max="5" width="13.3666666666667" customWidth="1"/>
    <col min="6" max="6" width="13.0916666666667" customWidth="1"/>
    <col min="7" max="7" width="12.45" customWidth="1"/>
    <col min="8" max="8" width="12.3666666666667" customWidth="1"/>
    <col min="9" max="9" width="12.8166666666667" customWidth="1"/>
    <col min="10" max="10" width="10.1833333333333" customWidth="1"/>
    <col min="11" max="11" width="15.1833333333333" customWidth="1"/>
  </cols>
  <sheetData>
    <row r="1" ht="21" spans="1:1">
      <c r="A1" s="15" t="s">
        <v>183</v>
      </c>
    </row>
    <row r="2" ht="24" customHeight="1" spans="1:11">
      <c r="A2" s="16" t="s">
        <v>184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5" spans="1:11">
      <c r="A3" s="17"/>
      <c r="B3" s="17"/>
      <c r="C3" s="17"/>
      <c r="D3" s="17"/>
      <c r="E3" s="17"/>
      <c r="F3" s="17"/>
      <c r="G3" s="18"/>
      <c r="H3" s="18"/>
      <c r="I3" s="18"/>
      <c r="J3" s="18"/>
      <c r="K3" s="26" t="s">
        <v>22</v>
      </c>
    </row>
    <row r="4" ht="15.75" customHeight="1" spans="1:11">
      <c r="A4" s="19" t="s">
        <v>5</v>
      </c>
      <c r="B4" s="20" t="s">
        <v>7</v>
      </c>
      <c r="C4" s="20" t="s">
        <v>185</v>
      </c>
      <c r="D4" s="20" t="s">
        <v>128</v>
      </c>
      <c r="E4" s="20" t="s">
        <v>129</v>
      </c>
      <c r="F4" s="20" t="s">
        <v>130</v>
      </c>
      <c r="G4" s="20" t="s">
        <v>186</v>
      </c>
      <c r="H4" s="20"/>
      <c r="I4" s="20" t="s">
        <v>132</v>
      </c>
      <c r="J4" s="20" t="s">
        <v>133</v>
      </c>
      <c r="K4" s="20" t="s">
        <v>134</v>
      </c>
    </row>
    <row r="5" ht="33" spans="1:11">
      <c r="A5" s="19"/>
      <c r="B5" s="20"/>
      <c r="C5" s="20"/>
      <c r="D5" s="20"/>
      <c r="E5" s="20"/>
      <c r="F5" s="20"/>
      <c r="G5" s="20" t="s">
        <v>136</v>
      </c>
      <c r="H5" s="20" t="s">
        <v>187</v>
      </c>
      <c r="I5" s="20"/>
      <c r="J5" s="20"/>
      <c r="K5" s="20"/>
    </row>
    <row r="6" ht="22" customHeight="1" spans="1:11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" customHeight="1" spans="1:11">
      <c r="A7" s="23" t="s">
        <v>188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" customHeight="1" spans="1:11">
      <c r="A8" s="23" t="s">
        <v>189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2" customHeight="1" spans="1:11">
      <c r="A9" s="23" t="s">
        <v>190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ht="22" customHeight="1" spans="1:11">
      <c r="A10" s="24" t="s">
        <v>191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t="21" spans="1:1">
      <c r="A11" s="25" t="s">
        <v>112</v>
      </c>
    </row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一般公共预算财政拨款支出预算表</vt:lpstr>
      <vt:lpstr>一般公共预算财政拨款基本支出预算表</vt:lpstr>
      <vt:lpstr>一般公共预算“三公”经费支出表</vt:lpstr>
      <vt:lpstr>政府性基金预算支出表</vt:lpstr>
      <vt:lpstr>单位收支总表</vt:lpstr>
      <vt:lpstr>（单位）收入总表</vt:lpstr>
      <vt:lpstr>支出总表</vt:lpstr>
      <vt:lpstr>采购预算明细表</vt:lpstr>
      <vt:lpstr>2023年项目绩效目标表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2023-03-06T02:08:00Z</dcterms:created>
  <dcterms:modified xsi:type="dcterms:W3CDTF">2023-03-08T08:09:14Z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6228612597B044C1A3292F4637327CED</vt:lpwstr>
  </property>
  <property fmtid="{D5CDD505-2E9C-101B-9397-08002B2CF9AE}" pid="3" name="KSOProductBuildVer">
    <vt:lpwstr>2052-11.1.0.12313</vt:lpwstr>
  </property>
</Properties>
</file>