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 activeTab="1"/>
  </bookViews>
  <sheets>
    <sheet name="封面" sheetId="16" r:id="rId1"/>
    <sheet name="表一" sheetId="2" r:id="rId2"/>
    <sheet name="表二" sheetId="3" r:id="rId3"/>
    <sheet name="表三" sheetId="4" r:id="rId4"/>
    <sheet name="表四" sheetId="5" r:id="rId5"/>
    <sheet name="表五" sheetId="6" r:id="rId6"/>
    <sheet name="表六" sheetId="7" r:id="rId7"/>
    <sheet name="表七" sheetId="8" r:id="rId8"/>
    <sheet name="表八" sheetId="9" r:id="rId9"/>
    <sheet name="表九" sheetId="10" r:id="rId10"/>
    <sheet name="表十" sheetId="17" r:id="rId1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<sst xmlns="http://schemas.openxmlformats.org/spreadsheetml/2006/main" count="246" uniqueCount="143">
  <si>
    <t>2025年单位预算公开表</t>
  </si>
  <si>
    <t>重庆市梁平区大观镇产业发展服务中心</t>
  </si>
  <si>
    <t>（公章）</t>
  </si>
  <si>
    <t>报送日期：2025年   月    日</t>
  </si>
  <si>
    <t>单位负责人签章：          财务负责人签章：           制表人签章：</t>
  </si>
  <si>
    <t>表一</t>
  </si>
  <si>
    <t>重庆市梁平区大观镇产业发展服务中心（单位全称）财政拨款收支总表</t>
  </si>
  <si>
    <t>单位：万元</t>
  </si>
  <si>
    <t>收入</t>
  </si>
  <si>
    <t>支出</t>
  </si>
  <si>
    <t>项目</t>
  </si>
  <si>
    <t>预算数</t>
  </si>
  <si>
    <t>合计</t>
  </si>
  <si>
    <t>一般公共预算</t>
  </si>
  <si>
    <t>政府性基金预算</t>
  </si>
  <si>
    <t>国有资本经营预算</t>
  </si>
  <si>
    <t>一、本年收入</t>
  </si>
  <si>
    <t>一、本年支出</t>
  </si>
  <si>
    <t>一般公共预算资金</t>
  </si>
  <si>
    <t>社会保障和就业支出</t>
  </si>
  <si>
    <t>政府性基金预算资金</t>
  </si>
  <si>
    <t>卫生健康支出</t>
  </si>
  <si>
    <t>国有资本经营预算资金</t>
  </si>
  <si>
    <t>农林水支出</t>
  </si>
  <si>
    <t>住房保障支出</t>
  </si>
  <si>
    <t>二、上年结转</t>
  </si>
  <si>
    <t>二、结转下年</t>
  </si>
  <si>
    <t>一般公共预算拨款</t>
  </si>
  <si>
    <t>政府性基金预算拨款</t>
  </si>
  <si>
    <t>国有资本经营收入</t>
  </si>
  <si>
    <t>收入合计</t>
  </si>
  <si>
    <t>支出合计</t>
  </si>
  <si>
    <t>表二</t>
  </si>
  <si>
    <t>重庆市梁平区大观镇产业发展服务中心（单位全称）一般公共预算财政拨款支出预算表</t>
  </si>
  <si>
    <t>功能分类科目</t>
  </si>
  <si>
    <t>2025年预算数</t>
  </si>
  <si>
    <t xml:space="preserve"> 科目编码</t>
  </si>
  <si>
    <t>科目名称</t>
  </si>
  <si>
    <t>总计</t>
  </si>
  <si>
    <t xml:space="preserve">基本支出 </t>
  </si>
  <si>
    <t xml:space="preserve">项目支出 </t>
  </si>
  <si>
    <t>208</t>
  </si>
  <si>
    <t>行政事业单位养老支出</t>
  </si>
  <si>
    <t>机关事业单位基本养老保险缴费支出</t>
  </si>
  <si>
    <t>职业年金缴费</t>
  </si>
  <si>
    <t>其他行政事业单位养老支出</t>
  </si>
  <si>
    <t>210</t>
  </si>
  <si>
    <t>行政事业单位医疗</t>
  </si>
  <si>
    <t>职工基本医疗保险缴费</t>
  </si>
  <si>
    <t>其他行政事业单位医疗支出</t>
  </si>
  <si>
    <t>农业农村</t>
  </si>
  <si>
    <t>事业运行</t>
  </si>
  <si>
    <t>221</t>
  </si>
  <si>
    <t>住房改革支出</t>
  </si>
  <si>
    <t>住房公积金</t>
  </si>
  <si>
    <t>表三</t>
  </si>
  <si>
    <t>重庆市梁平区大观镇产业发展服务中心（单位全称）一般公共预算财政拨款基本支出预算表</t>
  </si>
  <si>
    <t>经济分类科目</t>
  </si>
  <si>
    <t>2025年基本支出</t>
  </si>
  <si>
    <t>科目编码</t>
  </si>
  <si>
    <t>人员经费</t>
  </si>
  <si>
    <t>日常公用经费</t>
  </si>
  <si>
    <t>301</t>
  </si>
  <si>
    <t>工资福利支出</t>
  </si>
  <si>
    <t>基本工资</t>
  </si>
  <si>
    <t>津贴补贴</t>
  </si>
  <si>
    <t>绩效工资</t>
  </si>
  <si>
    <t>机关事业单位基本养老保险缴费</t>
  </si>
  <si>
    <t>其他社会保障缴费</t>
  </si>
  <si>
    <t>医疗费</t>
  </si>
  <si>
    <t>302</t>
  </si>
  <si>
    <t>商品和服务支出</t>
  </si>
  <si>
    <t>办公费</t>
  </si>
  <si>
    <t>差旅费</t>
  </si>
  <si>
    <t>培训费</t>
  </si>
  <si>
    <t>工会经费</t>
  </si>
  <si>
    <t>福利费</t>
  </si>
  <si>
    <t>对个人和家庭的补助</t>
  </si>
  <si>
    <t>生活补助</t>
  </si>
  <si>
    <t>医疗费补助</t>
  </si>
  <si>
    <t>表四</t>
  </si>
  <si>
    <t>重庆市梁平区大观镇产业发展服务中心（单位全称）一般公共预算“三公”经费支出表</t>
  </si>
  <si>
    <t>因公出国（境）费</t>
  </si>
  <si>
    <t>公务用车购置及运行费</t>
  </si>
  <si>
    <t>公务接待费</t>
  </si>
  <si>
    <t>小计</t>
  </si>
  <si>
    <t>公务用车购置费</t>
  </si>
  <si>
    <t>公务用车运行费</t>
  </si>
  <si>
    <t>表五</t>
  </si>
  <si>
    <t>重庆市梁平区大观镇产业发展服务中心（单位全称）政府性基金预算支出表</t>
  </si>
  <si>
    <t>本年政府性基金预算财政拨款支出</t>
  </si>
  <si>
    <r>
      <rPr>
        <sz val="10"/>
        <color rgb="FF000000"/>
        <rFont val="方正仿宋_GBK"/>
        <charset val="134"/>
      </rPr>
      <t> </t>
    </r>
  </si>
  <si>
    <r>
      <rPr>
        <sz val="10"/>
        <color rgb="FF000000"/>
        <rFont val="方正仿宋_GBK"/>
        <charset val="134"/>
      </rPr>
      <t>  </t>
    </r>
  </si>
  <si>
    <t>（备注：本单位无政府性基金收支，故此表无数据。）</t>
  </si>
  <si>
    <t>表六</t>
  </si>
  <si>
    <t>重庆市梁平区大观镇产业发展服务中心（单位全称）收支总表</t>
  </si>
  <si>
    <t>财政专户管理资金</t>
  </si>
  <si>
    <t>事业收入资金</t>
  </si>
  <si>
    <t>上级补助收入资金</t>
  </si>
  <si>
    <t xml:space="preserve">附属单位上缴收入资金 </t>
  </si>
  <si>
    <t>事业单位经营收入资金</t>
  </si>
  <si>
    <t xml:space="preserve">其他收入资金 </t>
  </si>
  <si>
    <t>表七</t>
  </si>
  <si>
    <t>重庆市梁平区大观镇产业发展服务中心（单位全称）收入总表</t>
  </si>
  <si>
    <t>科目</t>
  </si>
  <si>
    <t>一般公共预算拨款收入</t>
  </si>
  <si>
    <t>政府性基金预算拨款收入</t>
  </si>
  <si>
    <t>国有资本经营预算拨款收入</t>
  </si>
  <si>
    <t>财政专户管理资金收入</t>
  </si>
  <si>
    <t>事业收入</t>
  </si>
  <si>
    <t>上级补助收入</t>
  </si>
  <si>
    <t>附属单位上缴收入</t>
  </si>
  <si>
    <t>事业单位经营收入</t>
  </si>
  <si>
    <t>其他收入</t>
  </si>
  <si>
    <t>表八</t>
  </si>
  <si>
    <t>重庆市梁平区大观镇产业发展服务中心（单位全称）支出总表</t>
  </si>
  <si>
    <t>基本支出</t>
  </si>
  <si>
    <t>项目支出</t>
  </si>
  <si>
    <t>表九</t>
  </si>
  <si>
    <t>重庆市梁平区大观镇产业发展服务中心（单位全称）政府采购预算明细表</t>
  </si>
  <si>
    <t>项目编号</t>
  </si>
  <si>
    <t>表十</t>
  </si>
  <si>
    <t>2025年项目支出绩效目标表</t>
  </si>
  <si>
    <t>编制单位：</t>
  </si>
  <si>
    <t>项目名称</t>
  </si>
  <si>
    <t>业务主管部门</t>
  </si>
  <si>
    <t>预算执行率权重</t>
  </si>
  <si>
    <t>项目分类</t>
  </si>
  <si>
    <t>当年预算（万元)</t>
  </si>
  <si>
    <t>本级安排（万元)</t>
  </si>
  <si>
    <t>上级补助（万元)</t>
  </si>
  <si>
    <t>项目概述</t>
  </si>
  <si>
    <t>立项依据</t>
  </si>
  <si>
    <t>当年绩效目标</t>
  </si>
  <si>
    <t>绩效指标</t>
  </si>
  <si>
    <t>一级指标</t>
  </si>
  <si>
    <t>二级指标</t>
  </si>
  <si>
    <t xml:space="preserve">三级指标 </t>
  </si>
  <si>
    <t>指标权重</t>
  </si>
  <si>
    <t>计量单位</t>
  </si>
  <si>
    <t>指标性质</t>
  </si>
  <si>
    <t>指标值</t>
  </si>
  <si>
    <t>是否核心指标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</si>
</sst>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50">
    <font>
      <sz val="11"/>
      <color indexed="8"/>
      <name val="宋体"/>
      <charset val="1"/>
      <scheme val="minor"/>
    </font>
    <font>
      <sz val="9"/>
      <color rgb="FF000000"/>
      <name val="宋体"/>
      <charset val="134"/>
    </font>
    <font>
      <b/>
      <sz val="15"/>
      <color rgb="FF000000"/>
      <name val="SimSun"/>
      <charset val="134"/>
    </font>
    <font>
      <sz val="9"/>
      <color rgb="FF000000"/>
      <name val="SimSun"/>
      <charset val="134"/>
    </font>
    <font>
      <sz val="11"/>
      <color indexed="8"/>
      <name val="宋体"/>
      <charset val="134"/>
      <scheme val="minor"/>
    </font>
    <font>
      <sz val="9"/>
      <name val="SimSun"/>
      <charset val="134"/>
    </font>
    <font>
      <sz val="10"/>
      <color rgb="FF000000"/>
      <name val="方正楷体_GBK"/>
      <charset val="134"/>
    </font>
    <font>
      <sz val="15"/>
      <color rgb="FF000000"/>
      <name val="方正小标宋_GBK"/>
      <charset val="134"/>
    </font>
    <font>
      <sz val="10"/>
      <color rgb="FF000000"/>
      <name val="方正黑体_GBK"/>
      <charset val="134"/>
    </font>
    <font>
      <b/>
      <sz val="10"/>
      <color rgb="FF000000"/>
      <name val="方正仿宋_GBK"/>
      <charset val="134"/>
    </font>
    <font>
      <b/>
      <sz val="10"/>
      <color rgb="FF000000"/>
      <name val="Times New Roman"/>
      <charset val="134"/>
    </font>
    <font>
      <sz val="10"/>
      <color rgb="FF000000"/>
      <name val="方正仿宋_GBK"/>
      <charset val="134"/>
    </font>
    <font>
      <sz val="10"/>
      <color rgb="FF000000"/>
      <name val="Times New Roman"/>
      <charset val="134"/>
    </font>
    <font>
      <sz val="19"/>
      <color rgb="FF000000"/>
      <name val="方正小标宋_GBK"/>
      <charset val="134"/>
    </font>
    <font>
      <sz val="14"/>
      <color rgb="FF000000"/>
      <name val="方正黑体_GBK"/>
      <charset val="134"/>
    </font>
    <font>
      <b/>
      <sz val="9"/>
      <color rgb="FF000000"/>
      <name val="方正仿宋_GBK"/>
      <charset val="134"/>
    </font>
    <font>
      <b/>
      <sz val="9"/>
      <color rgb="FF000000"/>
      <name val="Times New Roman"/>
      <charset val="134"/>
    </font>
    <font>
      <b/>
      <sz val="12"/>
      <color rgb="FF000000"/>
      <name val="Times New Roman"/>
      <charset val="134"/>
    </font>
    <font>
      <sz val="9"/>
      <color rgb="FF000000"/>
      <name val="Times New Roman"/>
      <charset val="134"/>
    </font>
    <font>
      <sz val="9"/>
      <color rgb="FF000000"/>
      <name val="方正黑体_GBK"/>
      <charset val="134"/>
    </font>
    <font>
      <sz val="11"/>
      <color rgb="FF000000"/>
      <name val="方正楷体_GBK"/>
      <charset val="134"/>
    </font>
    <font>
      <b/>
      <sz val="12"/>
      <color rgb="FF000000"/>
      <name val="方正仿宋_GBK"/>
      <charset val="134"/>
    </font>
    <font>
      <sz val="12"/>
      <color rgb="FF000000"/>
      <name val="Times New Roman"/>
      <charset val="134"/>
    </font>
    <font>
      <sz val="12"/>
      <color rgb="FF000000"/>
      <name val="方正仿宋_GBK"/>
      <charset val="134"/>
    </font>
    <font>
      <sz val="18"/>
      <color rgb="FF000000"/>
      <name val="方正小标宋_GBK"/>
      <charset val="134"/>
    </font>
    <font>
      <sz val="12"/>
      <color rgb="FF000000"/>
      <name val="方正黑体_GBK"/>
      <charset val="134"/>
    </font>
    <font>
      <sz val="17"/>
      <color rgb="FF000000"/>
      <name val="方正小标宋_GBK"/>
      <charset val="134"/>
    </font>
    <font>
      <b/>
      <sz val="9"/>
      <color rgb="FF000000"/>
      <name val="SimSun"/>
      <charset val="134"/>
    </font>
    <font>
      <b/>
      <sz val="25"/>
      <color rgb="FF000000"/>
      <name val="方正小标宋_GBK"/>
      <charset val="134"/>
    </font>
    <font>
      <b/>
      <sz val="19"/>
      <color rgb="FF000000"/>
      <name val="方正黑体_GBK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30" fillId="0" borderId="0" applyFont="0" applyFill="0" applyBorder="0" applyAlignment="0" applyProtection="0">
      <alignment vertical="center"/>
    </xf>
    <xf numFmtId="44" fontId="30" fillId="0" borderId="0" applyFont="0" applyFill="0" applyBorder="0" applyAlignment="0" applyProtection="0">
      <alignment vertical="center"/>
    </xf>
    <xf numFmtId="9" fontId="30" fillId="0" borderId="0" applyFont="0" applyFill="0" applyBorder="0" applyAlignment="0" applyProtection="0">
      <alignment vertical="center"/>
    </xf>
    <xf numFmtId="41" fontId="30" fillId="0" borderId="0" applyFont="0" applyFill="0" applyBorder="0" applyAlignment="0" applyProtection="0">
      <alignment vertical="center"/>
    </xf>
    <xf numFmtId="42" fontId="30" fillId="0" borderId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0" fillId="2" borderId="7" applyNumberFormat="0" applyFont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8" applyNumberFormat="0" applyFill="0" applyAlignment="0" applyProtection="0">
      <alignment vertical="center"/>
    </xf>
    <xf numFmtId="0" fontId="37" fillId="0" borderId="8" applyNumberFormat="0" applyFill="0" applyAlignment="0" applyProtection="0">
      <alignment vertical="center"/>
    </xf>
    <xf numFmtId="0" fontId="38" fillId="0" borderId="9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3" borderId="10" applyNumberFormat="0" applyAlignment="0" applyProtection="0">
      <alignment vertical="center"/>
    </xf>
    <xf numFmtId="0" fontId="40" fillId="4" borderId="11" applyNumberFormat="0" applyAlignment="0" applyProtection="0">
      <alignment vertical="center"/>
    </xf>
    <xf numFmtId="0" fontId="41" fillId="4" borderId="10" applyNumberFormat="0" applyAlignment="0" applyProtection="0">
      <alignment vertical="center"/>
    </xf>
    <xf numFmtId="0" fontId="42" fillId="5" borderId="12" applyNumberFormat="0" applyAlignment="0" applyProtection="0">
      <alignment vertical="center"/>
    </xf>
    <xf numFmtId="0" fontId="43" fillId="0" borderId="13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7" fillId="8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9" fillId="10" borderId="0" applyNumberFormat="0" applyBorder="0" applyAlignment="0" applyProtection="0">
      <alignment vertical="center"/>
    </xf>
    <xf numFmtId="0" fontId="49" fillId="11" borderId="0" applyNumberFormat="0" applyBorder="0" applyAlignment="0" applyProtection="0">
      <alignment vertical="center"/>
    </xf>
    <xf numFmtId="0" fontId="48" fillId="12" borderId="0" applyNumberFormat="0" applyBorder="0" applyAlignment="0" applyProtection="0">
      <alignment vertical="center"/>
    </xf>
    <xf numFmtId="0" fontId="48" fillId="13" borderId="0" applyNumberFormat="0" applyBorder="0" applyAlignment="0" applyProtection="0">
      <alignment vertical="center"/>
    </xf>
    <xf numFmtId="0" fontId="49" fillId="14" borderId="0" applyNumberFormat="0" applyBorder="0" applyAlignment="0" applyProtection="0">
      <alignment vertical="center"/>
    </xf>
    <xf numFmtId="0" fontId="49" fillId="15" borderId="0" applyNumberFormat="0" applyBorder="0" applyAlignment="0" applyProtection="0">
      <alignment vertical="center"/>
    </xf>
    <xf numFmtId="0" fontId="48" fillId="16" borderId="0" applyNumberFormat="0" applyBorder="0" applyAlignment="0" applyProtection="0">
      <alignment vertical="center"/>
    </xf>
    <xf numFmtId="0" fontId="48" fillId="17" borderId="0" applyNumberFormat="0" applyBorder="0" applyAlignment="0" applyProtection="0">
      <alignment vertical="center"/>
    </xf>
    <xf numFmtId="0" fontId="49" fillId="18" borderId="0" applyNumberFormat="0" applyBorder="0" applyAlignment="0" applyProtection="0">
      <alignment vertical="center"/>
    </xf>
    <xf numFmtId="0" fontId="49" fillId="19" borderId="0" applyNumberFormat="0" applyBorder="0" applyAlignment="0" applyProtection="0">
      <alignment vertical="center"/>
    </xf>
    <xf numFmtId="0" fontId="48" fillId="20" borderId="0" applyNumberFormat="0" applyBorder="0" applyAlignment="0" applyProtection="0">
      <alignment vertical="center"/>
    </xf>
    <xf numFmtId="0" fontId="48" fillId="21" borderId="0" applyNumberFormat="0" applyBorder="0" applyAlignment="0" applyProtection="0">
      <alignment vertical="center"/>
    </xf>
    <xf numFmtId="0" fontId="49" fillId="22" borderId="0" applyNumberFormat="0" applyBorder="0" applyAlignment="0" applyProtection="0">
      <alignment vertical="center"/>
    </xf>
    <xf numFmtId="0" fontId="49" fillId="23" borderId="0" applyNumberFormat="0" applyBorder="0" applyAlignment="0" applyProtection="0">
      <alignment vertical="center"/>
    </xf>
    <xf numFmtId="0" fontId="48" fillId="24" borderId="0" applyNumberFormat="0" applyBorder="0" applyAlignment="0" applyProtection="0">
      <alignment vertical="center"/>
    </xf>
    <xf numFmtId="0" fontId="48" fillId="25" borderId="0" applyNumberFormat="0" applyBorder="0" applyAlignment="0" applyProtection="0">
      <alignment vertical="center"/>
    </xf>
    <xf numFmtId="0" fontId="49" fillId="26" borderId="0" applyNumberFormat="0" applyBorder="0" applyAlignment="0" applyProtection="0">
      <alignment vertical="center"/>
    </xf>
    <xf numFmtId="0" fontId="49" fillId="27" borderId="0" applyNumberFormat="0" applyBorder="0" applyAlignment="0" applyProtection="0">
      <alignment vertical="center"/>
    </xf>
    <xf numFmtId="0" fontId="48" fillId="28" borderId="0" applyNumberFormat="0" applyBorder="0" applyAlignment="0" applyProtection="0">
      <alignment vertical="center"/>
    </xf>
    <xf numFmtId="0" fontId="48" fillId="29" borderId="0" applyNumberFormat="0" applyBorder="0" applyAlignment="0" applyProtection="0">
      <alignment vertical="center"/>
    </xf>
    <xf numFmtId="0" fontId="49" fillId="30" borderId="0" applyNumberFormat="0" applyBorder="0" applyAlignment="0" applyProtection="0">
      <alignment vertical="center"/>
    </xf>
    <xf numFmtId="0" fontId="49" fillId="31" borderId="0" applyNumberFormat="0" applyBorder="0" applyAlignment="0" applyProtection="0">
      <alignment vertical="center"/>
    </xf>
    <xf numFmtId="0" fontId="48" fillId="32" borderId="0" applyNumberFormat="0" applyBorder="0" applyAlignment="0" applyProtection="0">
      <alignment vertical="center"/>
    </xf>
  </cellStyleXfs>
  <cellXfs count="78">
    <xf numFmtId="0" fontId="0" fillId="0" borderId="0" xfId="0" applyFont="1">
      <alignment vertical="center"/>
    </xf>
    <xf numFmtId="0" fontId="1" fillId="0" borderId="0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4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right" vertical="center" wrapText="1"/>
    </xf>
    <xf numFmtId="0" fontId="5" fillId="0" borderId="0" xfId="0" applyFont="1" applyBorder="1" applyAlignment="1">
      <alignment vertical="center" wrapText="1"/>
    </xf>
    <xf numFmtId="0" fontId="6" fillId="0" borderId="0" xfId="0" applyFont="1" applyBorder="1" applyAlignment="1">
      <alignment vertical="center" wrapText="1"/>
    </xf>
    <xf numFmtId="0" fontId="7" fillId="0" borderId="0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4" fontId="10" fillId="0" borderId="1" xfId="0" applyNumberFormat="1" applyFont="1" applyBorder="1" applyAlignment="1">
      <alignment horizontal="right" vertical="center"/>
    </xf>
    <xf numFmtId="0" fontId="11" fillId="0" borderId="1" xfId="0" applyFont="1" applyBorder="1" applyAlignment="1">
      <alignment horizontal="center" vertical="center"/>
    </xf>
    <xf numFmtId="4" fontId="12" fillId="0" borderId="1" xfId="0" applyNumberFormat="1" applyFont="1" applyBorder="1" applyAlignment="1">
      <alignment horizontal="right" vertical="center"/>
    </xf>
    <xf numFmtId="0" fontId="6" fillId="0" borderId="0" xfId="0" applyFont="1" applyBorder="1" applyAlignment="1">
      <alignment horizontal="right" vertical="center"/>
    </xf>
    <xf numFmtId="0" fontId="13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right" vertical="center" wrapText="1"/>
    </xf>
    <xf numFmtId="0" fontId="14" fillId="0" borderId="1" xfId="0" applyFont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/>
    </xf>
    <xf numFmtId="4" fontId="16" fillId="0" borderId="6" xfId="0" applyNumberFormat="1" applyFont="1" applyBorder="1" applyAlignment="1">
      <alignment horizontal="left" vertical="center"/>
    </xf>
    <xf numFmtId="4" fontId="16" fillId="0" borderId="2" xfId="0" applyNumberFormat="1" applyFont="1" applyBorder="1" applyAlignment="1">
      <alignment horizontal="left" vertical="center"/>
    </xf>
    <xf numFmtId="4" fontId="17" fillId="0" borderId="1" xfId="0" applyNumberFormat="1" applyFont="1" applyBorder="1" applyAlignment="1">
      <alignment horizontal="right" vertical="center" wrapText="1"/>
    </xf>
    <xf numFmtId="0" fontId="9" fillId="0" borderId="1" xfId="0" applyFont="1" applyBorder="1" applyAlignment="1">
      <alignment horizontal="left" vertical="center" wrapText="1"/>
    </xf>
    <xf numFmtId="4" fontId="10" fillId="0" borderId="1" xfId="0" applyNumberFormat="1" applyFont="1" applyBorder="1" applyAlignment="1">
      <alignment horizontal="left" vertical="center" wrapText="1"/>
    </xf>
    <xf numFmtId="4" fontId="18" fillId="0" borderId="6" xfId="0" applyNumberFormat="1" applyFont="1" applyBorder="1" applyAlignment="1">
      <alignment horizontal="right" vertical="center"/>
    </xf>
    <xf numFmtId="0" fontId="19" fillId="0" borderId="1" xfId="0" applyFont="1" applyBorder="1" applyAlignment="1">
      <alignment horizontal="center" vertical="center"/>
    </xf>
    <xf numFmtId="0" fontId="19" fillId="0" borderId="1" xfId="0" applyFont="1" applyBorder="1" applyAlignment="1">
      <alignment horizontal="center" vertical="center" wrapText="1"/>
    </xf>
    <xf numFmtId="4" fontId="16" fillId="0" borderId="2" xfId="0" applyNumberFormat="1" applyFont="1" applyBorder="1" applyAlignment="1">
      <alignment horizontal="right" vertical="center"/>
    </xf>
    <xf numFmtId="0" fontId="20" fillId="0" borderId="0" xfId="0" applyFont="1" applyBorder="1" applyAlignment="1">
      <alignment horizontal="right" vertical="center"/>
    </xf>
    <xf numFmtId="0" fontId="14" fillId="0" borderId="1" xfId="0" applyFont="1" applyBorder="1" applyAlignment="1">
      <alignment horizontal="center" vertical="center"/>
    </xf>
    <xf numFmtId="0" fontId="21" fillId="0" borderId="1" xfId="0" applyFont="1" applyBorder="1" applyAlignment="1">
      <alignment horizontal="center" vertical="center"/>
    </xf>
    <xf numFmtId="4" fontId="22" fillId="0" borderId="1" xfId="0" applyNumberFormat="1" applyFont="1" applyBorder="1" applyAlignment="1">
      <alignment horizontal="right" vertical="center"/>
    </xf>
    <xf numFmtId="0" fontId="3" fillId="0" borderId="0" xfId="0" applyFont="1" applyBorder="1">
      <alignment vertical="center"/>
    </xf>
    <xf numFmtId="0" fontId="23" fillId="0" borderId="1" xfId="0" applyFont="1" applyBorder="1">
      <alignment vertical="center"/>
    </xf>
    <xf numFmtId="0" fontId="23" fillId="0" borderId="1" xfId="0" applyFont="1" applyBorder="1" applyAlignment="1">
      <alignment vertical="center"/>
    </xf>
    <xf numFmtId="0" fontId="0" fillId="0" borderId="0" xfId="0" applyFont="1" applyAlignment="1">
      <alignment vertical="center" wrapText="1"/>
    </xf>
    <xf numFmtId="0" fontId="6" fillId="0" borderId="0" xfId="0" applyFont="1" applyBorder="1">
      <alignment vertical="center"/>
    </xf>
    <xf numFmtId="0" fontId="24" fillId="0" borderId="0" xfId="0" applyFont="1" applyBorder="1" applyAlignment="1">
      <alignment horizontal="center" vertical="center" wrapText="1"/>
    </xf>
    <xf numFmtId="0" fontId="25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left" vertical="center"/>
    </xf>
    <xf numFmtId="0" fontId="11" fillId="0" borderId="1" xfId="0" applyFont="1" applyBorder="1">
      <alignment vertical="center"/>
    </xf>
    <xf numFmtId="0" fontId="11" fillId="0" borderId="1" xfId="0" applyFont="1" applyBorder="1" applyAlignment="1">
      <alignment horizontal="left" vertical="center" wrapText="1"/>
    </xf>
    <xf numFmtId="0" fontId="11" fillId="0" borderId="1" xfId="0" applyFont="1" applyBorder="1" applyAlignment="1">
      <alignment vertical="center" wrapText="1"/>
    </xf>
    <xf numFmtId="0" fontId="26" fillId="0" borderId="0" xfId="0" applyFont="1" applyBorder="1" applyAlignment="1">
      <alignment horizontal="center" vertical="center" wrapText="1"/>
    </xf>
    <xf numFmtId="0" fontId="25" fillId="0" borderId="1" xfId="0" applyFont="1" applyBorder="1" applyAlignment="1">
      <alignment horizontal="center" vertical="center" wrapText="1"/>
    </xf>
    <xf numFmtId="4" fontId="12" fillId="0" borderId="1" xfId="0" applyNumberFormat="1" applyFont="1" applyBorder="1" applyAlignment="1">
      <alignment horizontal="center" vertical="center" wrapText="1"/>
    </xf>
    <xf numFmtId="0" fontId="6" fillId="0" borderId="0" xfId="0" applyFont="1" applyBorder="1" applyAlignment="1">
      <alignment horizontal="left" vertical="center"/>
    </xf>
    <xf numFmtId="4" fontId="10" fillId="0" borderId="1" xfId="0" applyNumberFormat="1" applyFont="1" applyBorder="1" applyAlignment="1">
      <alignment horizontal="left" vertical="center"/>
    </xf>
    <xf numFmtId="0" fontId="9" fillId="0" borderId="1" xfId="0" applyFont="1" applyBorder="1" applyAlignment="1">
      <alignment horizontal="left" vertical="center"/>
    </xf>
    <xf numFmtId="0" fontId="9" fillId="0" borderId="1" xfId="0" applyFont="1" applyBorder="1" applyAlignment="1">
      <alignment vertical="center"/>
    </xf>
    <xf numFmtId="4" fontId="12" fillId="0" borderId="1" xfId="0" applyNumberFormat="1" applyFont="1" applyBorder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5" fillId="0" borderId="0" xfId="0" applyFont="1" applyBorder="1" applyAlignment="1">
      <alignment horizontal="left" vertical="center" wrapText="1"/>
    </xf>
    <xf numFmtId="0" fontId="25" fillId="0" borderId="1" xfId="0" applyFont="1" applyBorder="1" applyAlignment="1">
      <alignment horizontal="left" vertical="center" wrapText="1"/>
    </xf>
    <xf numFmtId="4" fontId="10" fillId="0" borderId="1" xfId="0" applyNumberFormat="1" applyFont="1" applyBorder="1" applyAlignment="1">
      <alignment horizontal="right" vertical="center" wrapText="1"/>
    </xf>
    <xf numFmtId="4" fontId="17" fillId="0" borderId="1" xfId="0" applyNumberFormat="1" applyFont="1" applyBorder="1" applyAlignment="1">
      <alignment horizontal="right" vertical="center"/>
    </xf>
    <xf numFmtId="0" fontId="21" fillId="0" borderId="1" xfId="0" applyFont="1" applyBorder="1">
      <alignment vertical="center"/>
    </xf>
    <xf numFmtId="0" fontId="21" fillId="0" borderId="1" xfId="0" applyFont="1" applyBorder="1" applyAlignment="1">
      <alignment vertical="center"/>
    </xf>
    <xf numFmtId="0" fontId="27" fillId="0" borderId="1" xfId="0" applyFont="1" applyBorder="1" applyAlignment="1">
      <alignment vertical="center" wrapText="1"/>
    </xf>
    <xf numFmtId="0" fontId="27" fillId="0" borderId="1" xfId="0" applyFont="1" applyBorder="1" applyAlignment="1">
      <alignment horizontal="right" vertical="center" wrapText="1"/>
    </xf>
    <xf numFmtId="0" fontId="3" fillId="0" borderId="1" xfId="0" applyFont="1" applyBorder="1" applyAlignment="1">
      <alignment horizontal="right" vertical="center" wrapText="1"/>
    </xf>
    <xf numFmtId="0" fontId="21" fillId="0" borderId="1" xfId="0" applyFont="1" applyBorder="1" applyAlignment="1">
      <alignment horizontal="center" vertical="center" wrapText="1"/>
    </xf>
    <xf numFmtId="0" fontId="23" fillId="0" borderId="1" xfId="0" applyFont="1" applyBorder="1" applyAlignment="1">
      <alignment vertical="center" wrapText="1"/>
    </xf>
    <xf numFmtId="0" fontId="0" fillId="0" borderId="0" xfId="0">
      <alignment vertical="center"/>
    </xf>
    <xf numFmtId="0" fontId="28" fillId="0" borderId="0" xfId="0" applyFont="1" applyBorder="1" applyAlignment="1">
      <alignment horizontal="center" vertical="center" wrapText="1"/>
    </xf>
    <xf numFmtId="0" fontId="27" fillId="0" borderId="0" xfId="0" applyFont="1" applyBorder="1" applyAlignment="1">
      <alignment horizontal="center" vertical="center" wrapText="1"/>
    </xf>
    <xf numFmtId="0" fontId="29" fillId="0" borderId="0" xfId="0" applyFont="1" applyBorder="1" applyAlignment="1">
      <alignment horizontal="center" vertical="center" wrapText="1"/>
    </xf>
    <xf numFmtId="0" fontId="23" fillId="0" borderId="0" xfId="0" applyFont="1" applyBorder="1" applyAlignment="1">
      <alignment horizontal="center" vertical="center" wrapText="1"/>
    </xf>
    <xf numFmtId="0" fontId="21" fillId="0" borderId="0" xfId="0" applyFont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4" Type="http://schemas.openxmlformats.org/officeDocument/2006/relationships/styles" Target="styles.xml"/><Relationship Id="rId13" Type="http://schemas.openxmlformats.org/officeDocument/2006/relationships/sharedStrings" Target="sharedStrings.xml"/><Relationship Id="rId12" Type="http://schemas.openxmlformats.org/officeDocument/2006/relationships/theme" Target="theme/theme1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11"/>
  <sheetViews>
    <sheetView workbookViewId="0">
      <selection activeCell="A4" sqref="A4"/>
    </sheetView>
  </sheetViews>
  <sheetFormatPr defaultColWidth="10" defaultRowHeight="13.5"/>
  <cols>
    <col min="1" max="1" width="85.5" style="72" customWidth="1"/>
    <col min="2" max="16384" width="10" style="72"/>
  </cols>
  <sheetData>
    <row r="1" ht="66.4" customHeight="1" spans="1:1">
      <c r="A1" s="14"/>
    </row>
    <row r="2" ht="90.6" customHeight="1" spans="1:1">
      <c r="A2" s="73" t="s">
        <v>0</v>
      </c>
    </row>
    <row r="3" ht="16.35" customHeight="1" spans="1:1">
      <c r="A3" s="74"/>
    </row>
    <row r="4" ht="52.7" customHeight="1" spans="1:1">
      <c r="A4" s="75" t="s">
        <v>1</v>
      </c>
    </row>
    <row r="5" ht="16.35" customHeight="1" spans="1:1">
      <c r="A5" s="74"/>
    </row>
    <row r="6" ht="16.35" customHeight="1" spans="1:1">
      <c r="A6" s="74"/>
    </row>
    <row r="7" ht="29.25" customHeight="1" spans="1:1">
      <c r="A7" s="76" t="s">
        <v>2</v>
      </c>
    </row>
    <row r="8" ht="16.35" customHeight="1" spans="1:1">
      <c r="A8" s="77"/>
    </row>
    <row r="9" ht="31.9" customHeight="1" spans="1:1">
      <c r="A9" s="76" t="s">
        <v>3</v>
      </c>
    </row>
    <row r="10" ht="16.35" customHeight="1" spans="1:1">
      <c r="A10" s="76"/>
    </row>
    <row r="11" ht="54.4" customHeight="1" spans="1:1">
      <c r="A11" s="76" t="s">
        <v>4</v>
      </c>
    </row>
  </sheetData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7"/>
  <sheetViews>
    <sheetView tabSelected="1" workbookViewId="0">
      <selection activeCell="J10" sqref="J10"/>
    </sheetView>
  </sheetViews>
  <sheetFormatPr defaultColWidth="10" defaultRowHeight="13.5" outlineLevelCol="7"/>
  <cols>
    <col min="1" max="1" width="0.25" customWidth="1"/>
    <col min="2" max="2" width="23.625" customWidth="1"/>
    <col min="3" max="3" width="16.375" customWidth="1"/>
    <col min="4" max="4" width="25.75" customWidth="1"/>
    <col min="5" max="5" width="17.125" customWidth="1"/>
    <col min="6" max="6" width="16.25" customWidth="1"/>
    <col min="7" max="7" width="20.5" customWidth="1"/>
    <col min="8" max="8" width="21.5" customWidth="1"/>
    <col min="9" max="11" width="9.75" customWidth="1"/>
  </cols>
  <sheetData>
    <row r="1" ht="16.35" customHeight="1" spans="1:2">
      <c r="A1" s="14"/>
      <c r="B1" s="15" t="s">
        <v>5</v>
      </c>
    </row>
    <row r="2" ht="16.35" customHeight="1"/>
    <row r="3" ht="40.5" customHeight="1" spans="2:8">
      <c r="B3" s="23" t="s">
        <v>6</v>
      </c>
      <c r="C3" s="23"/>
      <c r="D3" s="23"/>
      <c r="E3" s="23"/>
      <c r="F3" s="23"/>
      <c r="G3" s="23"/>
      <c r="H3" s="23"/>
    </row>
    <row r="4" ht="23.25" customHeight="1" spans="8:8">
      <c r="H4" s="36" t="s">
        <v>7</v>
      </c>
    </row>
    <row r="5" ht="43.15" customHeight="1" spans="2:8">
      <c r="B5" s="25" t="s">
        <v>8</v>
      </c>
      <c r="C5" s="25"/>
      <c r="D5" s="25" t="s">
        <v>9</v>
      </c>
      <c r="E5" s="25"/>
      <c r="F5" s="25"/>
      <c r="G5" s="25"/>
      <c r="H5" s="25"/>
    </row>
    <row r="6" ht="43.15" customHeight="1" spans="2:8">
      <c r="B6" s="37" t="s">
        <v>10</v>
      </c>
      <c r="C6" s="37" t="s">
        <v>11</v>
      </c>
      <c r="D6" s="37" t="s">
        <v>10</v>
      </c>
      <c r="E6" s="37" t="s">
        <v>12</v>
      </c>
      <c r="F6" s="25" t="s">
        <v>13</v>
      </c>
      <c r="G6" s="25" t="s">
        <v>14</v>
      </c>
      <c r="H6" s="25" t="s">
        <v>15</v>
      </c>
    </row>
    <row r="7" ht="24.2" customHeight="1" spans="2:8">
      <c r="B7" s="38" t="s">
        <v>16</v>
      </c>
      <c r="C7" s="64">
        <f>C8+C9+C10</f>
        <v>141.49</v>
      </c>
      <c r="D7" s="38" t="s">
        <v>17</v>
      </c>
      <c r="E7" s="64">
        <f>F7+G7+H7</f>
        <v>141.49</v>
      </c>
      <c r="F7" s="64">
        <f>SUM(F8:F11)</f>
        <v>141.49</v>
      </c>
      <c r="G7" s="64">
        <f t="shared" ref="G7:H7" si="0">G8+G9+G10</f>
        <v>0</v>
      </c>
      <c r="H7" s="64">
        <f t="shared" si="0"/>
        <v>0</v>
      </c>
    </row>
    <row r="8" ht="23.25" customHeight="1" spans="2:8">
      <c r="B8" s="65" t="s">
        <v>18</v>
      </c>
      <c r="C8" s="64">
        <v>141.49</v>
      </c>
      <c r="D8" s="66" t="s">
        <v>19</v>
      </c>
      <c r="E8" s="64">
        <v>25.6</v>
      </c>
      <c r="F8" s="64">
        <v>25.6</v>
      </c>
      <c r="G8" s="39"/>
      <c r="H8" s="39"/>
    </row>
    <row r="9" ht="23.25" customHeight="1" spans="2:8">
      <c r="B9" s="65" t="s">
        <v>20</v>
      </c>
      <c r="C9" s="64"/>
      <c r="D9" s="66" t="s">
        <v>21</v>
      </c>
      <c r="E9" s="64">
        <v>6.63</v>
      </c>
      <c r="F9" s="64">
        <v>6.63</v>
      </c>
      <c r="G9" s="39"/>
      <c r="H9" s="39"/>
    </row>
    <row r="10" ht="23.25" customHeight="1" spans="2:8">
      <c r="B10" s="65" t="s">
        <v>22</v>
      </c>
      <c r="C10" s="64"/>
      <c r="D10" s="66" t="s">
        <v>23</v>
      </c>
      <c r="E10" s="64">
        <v>102.7</v>
      </c>
      <c r="F10" s="64">
        <v>102.7</v>
      </c>
      <c r="G10" s="39"/>
      <c r="H10" s="39"/>
    </row>
    <row r="11" ht="20.65" customHeight="1" spans="2:8">
      <c r="B11" s="67"/>
      <c r="C11" s="68"/>
      <c r="D11" s="66" t="s">
        <v>24</v>
      </c>
      <c r="E11" s="64">
        <v>6.56</v>
      </c>
      <c r="F11" s="64">
        <v>6.56</v>
      </c>
      <c r="G11" s="69"/>
      <c r="H11" s="69"/>
    </row>
    <row r="12" ht="22.35" customHeight="1" spans="2:8">
      <c r="B12" s="70" t="s">
        <v>25</v>
      </c>
      <c r="C12" s="64">
        <f>C13+C14+C15</f>
        <v>0</v>
      </c>
      <c r="D12" s="70" t="s">
        <v>26</v>
      </c>
      <c r="E12" s="64">
        <f t="shared" ref="E8:E17" si="1">F12+G12+H12</f>
        <v>0</v>
      </c>
      <c r="F12" s="64">
        <f>F13+F14+F15</f>
        <v>0</v>
      </c>
      <c r="G12" s="64">
        <f t="shared" ref="G12:H12" si="2">G13+G14+G15</f>
        <v>0</v>
      </c>
      <c r="H12" s="64">
        <f t="shared" si="2"/>
        <v>0</v>
      </c>
    </row>
    <row r="13" ht="21.6" customHeight="1" spans="2:8">
      <c r="B13" s="71" t="s">
        <v>27</v>
      </c>
      <c r="C13" s="39"/>
      <c r="D13" s="8"/>
      <c r="E13" s="64">
        <f t="shared" si="1"/>
        <v>0</v>
      </c>
      <c r="F13" s="69"/>
      <c r="G13" s="69"/>
      <c r="H13" s="69"/>
    </row>
    <row r="14" ht="20.65" customHeight="1" spans="2:8">
      <c r="B14" s="71" t="s">
        <v>28</v>
      </c>
      <c r="C14" s="39"/>
      <c r="D14" s="8"/>
      <c r="E14" s="64">
        <f t="shared" si="1"/>
        <v>0</v>
      </c>
      <c r="F14" s="69"/>
      <c r="G14" s="69"/>
      <c r="H14" s="69"/>
    </row>
    <row r="15" ht="20.65" customHeight="1" spans="2:8">
      <c r="B15" s="71" t="s">
        <v>29</v>
      </c>
      <c r="C15" s="39"/>
      <c r="D15" s="8"/>
      <c r="E15" s="64">
        <f t="shared" si="1"/>
        <v>0</v>
      </c>
      <c r="F15" s="69"/>
      <c r="G15" s="69"/>
      <c r="H15" s="69"/>
    </row>
    <row r="16" ht="20.65" customHeight="1" spans="2:8">
      <c r="B16" s="8"/>
      <c r="C16" s="69"/>
      <c r="D16" s="8"/>
      <c r="E16" s="64">
        <f t="shared" si="1"/>
        <v>0</v>
      </c>
      <c r="F16" s="69"/>
      <c r="G16" s="69"/>
      <c r="H16" s="69"/>
    </row>
    <row r="17" ht="24.2" customHeight="1" spans="2:8">
      <c r="B17" s="38" t="s">
        <v>30</v>
      </c>
      <c r="C17" s="64">
        <f>C7+C12</f>
        <v>141.49</v>
      </c>
      <c r="D17" s="38" t="s">
        <v>31</v>
      </c>
      <c r="E17" s="64">
        <f t="shared" si="1"/>
        <v>141.49</v>
      </c>
      <c r="F17" s="64">
        <f>F7+F12</f>
        <v>141.49</v>
      </c>
      <c r="G17" s="64">
        <f t="shared" ref="G17:H17" si="3">G7+G12</f>
        <v>0</v>
      </c>
      <c r="H17" s="64">
        <f t="shared" si="3"/>
        <v>0</v>
      </c>
    </row>
  </sheetData>
  <mergeCells count="3">
    <mergeCell ref="B3:H3"/>
    <mergeCell ref="B5:C5"/>
    <mergeCell ref="D5:H5"/>
  </mergeCells>
  <printOptions horizontalCentered="1"/>
  <pageMargins left="0.0780000016093254" right="0.0780000016093254" top="0.39300000667572" bottom="0.0780000016093254" header="0" footer="0"/>
  <pageSetup paperSize="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3"/>
  <sheetViews>
    <sheetView workbookViewId="0">
      <selection activeCell="B9" sqref="B9:E23"/>
    </sheetView>
  </sheetViews>
  <sheetFormatPr defaultColWidth="10" defaultRowHeight="13.5" outlineLevelCol="5"/>
  <cols>
    <col min="1" max="1" width="4.875" customWidth="1"/>
    <col min="2" max="2" width="9.75" customWidth="1"/>
    <col min="3" max="3" width="40.75" style="60" customWidth="1"/>
    <col min="4" max="4" width="12.75" customWidth="1"/>
    <col min="5" max="5" width="13.125" customWidth="1"/>
    <col min="6" max="6" width="13.375" customWidth="1"/>
  </cols>
  <sheetData>
    <row r="1" ht="16.35" customHeight="1" spans="1:6">
      <c r="A1" s="14"/>
      <c r="B1" s="15" t="s">
        <v>32</v>
      </c>
      <c r="C1" s="61"/>
      <c r="D1" s="14"/>
      <c r="E1" s="14"/>
      <c r="F1" s="14"/>
    </row>
    <row r="2" ht="27" customHeight="1" spans="2:6">
      <c r="B2" s="52" t="s">
        <v>33</v>
      </c>
      <c r="C2" s="52"/>
      <c r="D2" s="52"/>
      <c r="E2" s="52"/>
      <c r="F2" s="52"/>
    </row>
    <row r="3" ht="27" customHeight="1" spans="2:6">
      <c r="B3" s="52"/>
      <c r="C3" s="52"/>
      <c r="D3" s="52"/>
      <c r="E3" s="52"/>
      <c r="F3" s="52"/>
    </row>
    <row r="4" ht="16.35" customHeight="1" spans="2:6">
      <c r="B4" s="14"/>
      <c r="C4" s="61"/>
      <c r="D4" s="14"/>
      <c r="E4" s="14"/>
      <c r="F4" s="14"/>
    </row>
    <row r="5" ht="20.65" customHeight="1" spans="2:6">
      <c r="B5" s="14"/>
      <c r="C5" s="61"/>
      <c r="D5" s="14"/>
      <c r="E5" s="14"/>
      <c r="F5" s="22" t="s">
        <v>7</v>
      </c>
    </row>
    <row r="6" ht="34.5" customHeight="1" spans="2:6">
      <c r="B6" s="53" t="s">
        <v>34</v>
      </c>
      <c r="C6" s="53"/>
      <c r="D6" s="53" t="s">
        <v>35</v>
      </c>
      <c r="E6" s="53"/>
      <c r="F6" s="53"/>
    </row>
    <row r="7" ht="29.25" customHeight="1" spans="2:6">
      <c r="B7" s="53" t="s">
        <v>36</v>
      </c>
      <c r="C7" s="62" t="s">
        <v>37</v>
      </c>
      <c r="D7" s="53" t="s">
        <v>38</v>
      </c>
      <c r="E7" s="53" t="s">
        <v>39</v>
      </c>
      <c r="F7" s="53" t="s">
        <v>40</v>
      </c>
    </row>
    <row r="8" ht="22.35" customHeight="1" spans="2:6">
      <c r="B8" s="18" t="s">
        <v>12</v>
      </c>
      <c r="C8" s="18"/>
      <c r="D8" s="31">
        <f>E8+F8</f>
        <v>141.49</v>
      </c>
      <c r="E8" s="31">
        <f>E18+E9+E14+E21</f>
        <v>141.49</v>
      </c>
      <c r="F8" s="63"/>
    </row>
    <row r="9" ht="22.35" customHeight="1" spans="2:6">
      <c r="B9" s="30" t="s">
        <v>41</v>
      </c>
      <c r="C9" s="30" t="s">
        <v>19</v>
      </c>
      <c r="D9" s="31">
        <f>D10</f>
        <v>17.62</v>
      </c>
      <c r="E9" s="31">
        <f>E10</f>
        <v>25.6</v>
      </c>
      <c r="F9" s="63"/>
    </row>
    <row r="10" ht="22.35" customHeight="1" spans="2:6">
      <c r="B10" s="30">
        <v>20805</v>
      </c>
      <c r="C10" s="30" t="s">
        <v>42</v>
      </c>
      <c r="D10" s="31">
        <f>SUM(D11:D12)</f>
        <v>17.62</v>
      </c>
      <c r="E10" s="31">
        <f>SUM(E11:E13)</f>
        <v>25.6</v>
      </c>
      <c r="F10" s="63"/>
    </row>
    <row r="11" ht="22.35" customHeight="1" spans="2:6">
      <c r="B11" s="30">
        <v>2080505</v>
      </c>
      <c r="C11" s="30" t="s">
        <v>43</v>
      </c>
      <c r="D11" s="31">
        <f>E11+F11</f>
        <v>11.75</v>
      </c>
      <c r="E11" s="31">
        <v>11.75</v>
      </c>
      <c r="F11" s="63"/>
    </row>
    <row r="12" ht="22.35" customHeight="1" spans="2:6">
      <c r="B12" s="30">
        <v>2080506</v>
      </c>
      <c r="C12" s="30" t="s">
        <v>44</v>
      </c>
      <c r="D12" s="31">
        <f>E12+F12</f>
        <v>5.87</v>
      </c>
      <c r="E12" s="31">
        <v>5.87</v>
      </c>
      <c r="F12" s="63"/>
    </row>
    <row r="13" ht="22.35" customHeight="1" spans="2:6">
      <c r="B13" s="30">
        <v>2080599</v>
      </c>
      <c r="C13" s="30" t="s">
        <v>45</v>
      </c>
      <c r="D13" s="31">
        <f>E13+F13</f>
        <v>7.98</v>
      </c>
      <c r="E13" s="31">
        <v>7.98</v>
      </c>
      <c r="F13" s="63"/>
    </row>
    <row r="14" ht="22.35" customHeight="1" spans="2:6">
      <c r="B14" s="30" t="s">
        <v>46</v>
      </c>
      <c r="C14" s="30" t="s">
        <v>21</v>
      </c>
      <c r="D14" s="31">
        <f t="shared" ref="D14:D17" si="0">E14+F14</f>
        <v>6.63</v>
      </c>
      <c r="E14" s="31">
        <f>E15</f>
        <v>6.63</v>
      </c>
      <c r="F14" s="63"/>
    </row>
    <row r="15" ht="22.35" customHeight="1" spans="2:6">
      <c r="B15" s="30">
        <v>21011</v>
      </c>
      <c r="C15" s="30" t="s">
        <v>47</v>
      </c>
      <c r="D15" s="31">
        <f t="shared" si="0"/>
        <v>6.63</v>
      </c>
      <c r="E15" s="31">
        <f>SUM(E16:E17)</f>
        <v>6.63</v>
      </c>
      <c r="F15" s="63"/>
    </row>
    <row r="16" ht="22.35" customHeight="1" spans="2:6">
      <c r="B16" s="30">
        <v>2101102</v>
      </c>
      <c r="C16" s="30" t="s">
        <v>48</v>
      </c>
      <c r="D16" s="31">
        <f t="shared" si="0"/>
        <v>5.07</v>
      </c>
      <c r="E16" s="31">
        <v>5.07</v>
      </c>
      <c r="F16" s="63"/>
    </row>
    <row r="17" ht="22.35" customHeight="1" spans="2:6">
      <c r="B17" s="30">
        <v>2101199</v>
      </c>
      <c r="C17" s="30" t="s">
        <v>49</v>
      </c>
      <c r="D17" s="31">
        <f t="shared" si="0"/>
        <v>1.56</v>
      </c>
      <c r="E17" s="31">
        <v>1.56</v>
      </c>
      <c r="F17" s="63"/>
    </row>
    <row r="18" ht="22.35" customHeight="1" spans="2:6">
      <c r="B18" s="30">
        <v>213</v>
      </c>
      <c r="C18" s="30" t="s">
        <v>23</v>
      </c>
      <c r="D18" s="31">
        <f>D19</f>
        <v>102.7</v>
      </c>
      <c r="E18" s="31">
        <f>E19</f>
        <v>102.7</v>
      </c>
      <c r="F18" s="63"/>
    </row>
    <row r="19" ht="22.35" customHeight="1" spans="2:6">
      <c r="B19" s="30">
        <v>21301</v>
      </c>
      <c r="C19" s="30" t="s">
        <v>50</v>
      </c>
      <c r="D19" s="31">
        <f t="shared" ref="D19:D20" si="1">E19+F19</f>
        <v>102.7</v>
      </c>
      <c r="E19" s="31">
        <f>SUM(E20:E20)</f>
        <v>102.7</v>
      </c>
      <c r="F19" s="63"/>
    </row>
    <row r="20" ht="22.35" customHeight="1" spans="2:6">
      <c r="B20" s="30">
        <v>2130104</v>
      </c>
      <c r="C20" s="30" t="s">
        <v>51</v>
      </c>
      <c r="D20" s="31">
        <f t="shared" si="1"/>
        <v>102.7</v>
      </c>
      <c r="E20" s="31">
        <v>102.7</v>
      </c>
      <c r="F20" s="63"/>
    </row>
    <row r="21" ht="22.35" customHeight="1" spans="2:6">
      <c r="B21" s="30" t="s">
        <v>52</v>
      </c>
      <c r="C21" s="30" t="s">
        <v>24</v>
      </c>
      <c r="D21" s="31">
        <f t="shared" ref="D21:D23" si="2">E21+F21</f>
        <v>6.56</v>
      </c>
      <c r="E21" s="31">
        <f>E22</f>
        <v>6.56</v>
      </c>
      <c r="F21" s="63"/>
    </row>
    <row r="22" ht="22.35" customHeight="1" spans="2:6">
      <c r="B22" s="30">
        <v>22102</v>
      </c>
      <c r="C22" s="30" t="s">
        <v>53</v>
      </c>
      <c r="D22" s="31">
        <f t="shared" si="2"/>
        <v>6.56</v>
      </c>
      <c r="E22" s="31">
        <f>E23</f>
        <v>6.56</v>
      </c>
      <c r="F22" s="63"/>
    </row>
    <row r="23" ht="22.35" customHeight="1" spans="2:6">
      <c r="B23" s="30">
        <v>2210201</v>
      </c>
      <c r="C23" s="30" t="s">
        <v>54</v>
      </c>
      <c r="D23" s="31">
        <f t="shared" si="2"/>
        <v>6.56</v>
      </c>
      <c r="E23" s="31">
        <v>6.56</v>
      </c>
      <c r="F23" s="63"/>
    </row>
  </sheetData>
  <sortState ref="A9:F24">
    <sortCondition ref="B9:B24"/>
  </sortState>
  <mergeCells count="4">
    <mergeCell ref="B6:C6"/>
    <mergeCell ref="D6:F6"/>
    <mergeCell ref="B8:C8"/>
    <mergeCell ref="B2:F3"/>
  </mergeCells>
  <printOptions horizontalCentered="1"/>
  <pageMargins left="0.0780000016093254" right="0.0780000016093254" top="0.39300000667572" bottom="0.0780000016093254" header="0" footer="0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7"/>
  <sheetViews>
    <sheetView workbookViewId="0">
      <selection activeCell="K26" sqref="K26"/>
    </sheetView>
  </sheetViews>
  <sheetFormatPr defaultColWidth="10" defaultRowHeight="13.5" outlineLevelCol="5"/>
  <cols>
    <col min="1" max="1" width="0.25" customWidth="1"/>
    <col min="2" max="2" width="12.75" customWidth="1"/>
    <col min="3" max="3" width="36.125" customWidth="1"/>
    <col min="4" max="4" width="17.125" customWidth="1"/>
    <col min="5" max="5" width="16.5" customWidth="1"/>
    <col min="6" max="6" width="17.5" customWidth="1"/>
  </cols>
  <sheetData>
    <row r="1" ht="18.2" customHeight="1" spans="1:6">
      <c r="A1" s="14"/>
      <c r="B1" s="55" t="s">
        <v>55</v>
      </c>
      <c r="C1" s="40"/>
      <c r="D1" s="40"/>
      <c r="E1" s="40"/>
      <c r="F1" s="40"/>
    </row>
    <row r="2" s="43" customFormat="1" ht="27" customHeight="1" spans="2:6">
      <c r="B2" s="45" t="s">
        <v>56</v>
      </c>
      <c r="C2" s="45"/>
      <c r="D2" s="45"/>
      <c r="E2" s="45"/>
      <c r="F2" s="45"/>
    </row>
    <row r="3" s="43" customFormat="1" ht="27" customHeight="1" spans="2:6">
      <c r="B3" s="45"/>
      <c r="C3" s="45"/>
      <c r="D3" s="45"/>
      <c r="E3" s="45"/>
      <c r="F3" s="45"/>
    </row>
    <row r="4" ht="16.35" customHeight="1" spans="2:6">
      <c r="B4" s="40"/>
      <c r="C4" s="40"/>
      <c r="D4" s="40"/>
      <c r="E4" s="40"/>
      <c r="F4" s="40"/>
    </row>
    <row r="5" ht="19.9" customHeight="1" spans="2:6">
      <c r="B5" s="40"/>
      <c r="C5" s="40"/>
      <c r="D5" s="40"/>
      <c r="E5" s="40"/>
      <c r="F5" s="22" t="s">
        <v>7</v>
      </c>
    </row>
    <row r="6" ht="36.2" customHeight="1" spans="2:6">
      <c r="B6" s="46" t="s">
        <v>57</v>
      </c>
      <c r="C6" s="46"/>
      <c r="D6" s="46" t="s">
        <v>58</v>
      </c>
      <c r="E6" s="46"/>
      <c r="F6" s="46"/>
    </row>
    <row r="7" ht="27.6" customHeight="1" spans="2:6">
      <c r="B7" s="46" t="s">
        <v>59</v>
      </c>
      <c r="C7" s="46" t="s">
        <v>37</v>
      </c>
      <c r="D7" s="46" t="s">
        <v>38</v>
      </c>
      <c r="E7" s="46" t="s">
        <v>60</v>
      </c>
      <c r="F7" s="46" t="s">
        <v>61</v>
      </c>
    </row>
    <row r="8" ht="19.9" customHeight="1" spans="2:6">
      <c r="B8" s="47" t="s">
        <v>12</v>
      </c>
      <c r="C8" s="47"/>
      <c r="D8" s="56">
        <f>E8+F8</f>
        <v>141.49</v>
      </c>
      <c r="E8" s="56">
        <f>E9+E25</f>
        <v>129</v>
      </c>
      <c r="F8" s="56">
        <f>F19</f>
        <v>12.49</v>
      </c>
    </row>
    <row r="9" ht="19.9" customHeight="1" spans="2:6">
      <c r="B9" s="57" t="s">
        <v>62</v>
      </c>
      <c r="C9" s="58" t="s">
        <v>63</v>
      </c>
      <c r="D9" s="56">
        <f t="shared" ref="D9:D27" si="0">E9+F9</f>
        <v>120.42</v>
      </c>
      <c r="E9" s="31">
        <f>SUM(E10:E18)</f>
        <v>120.42</v>
      </c>
      <c r="F9" s="59"/>
    </row>
    <row r="10" ht="19.9" customHeight="1" spans="2:6">
      <c r="B10" s="57">
        <v>30101</v>
      </c>
      <c r="C10" s="57" t="s">
        <v>64</v>
      </c>
      <c r="D10" s="56">
        <f t="shared" si="0"/>
        <v>28.87</v>
      </c>
      <c r="E10" s="31">
        <v>28.87</v>
      </c>
      <c r="F10" s="59"/>
    </row>
    <row r="11" ht="19.9" customHeight="1" spans="2:6">
      <c r="B11" s="57">
        <v>30102</v>
      </c>
      <c r="C11" s="57" t="s">
        <v>65</v>
      </c>
      <c r="D11" s="56">
        <f t="shared" si="0"/>
        <v>4.89</v>
      </c>
      <c r="E11" s="31">
        <v>4.89</v>
      </c>
      <c r="F11" s="59"/>
    </row>
    <row r="12" ht="19.9" customHeight="1" spans="2:6">
      <c r="B12" s="57">
        <v>30107</v>
      </c>
      <c r="C12" s="57" t="s">
        <v>66</v>
      </c>
      <c r="D12" s="56">
        <f t="shared" si="0"/>
        <v>56.3</v>
      </c>
      <c r="E12" s="31">
        <v>56.3</v>
      </c>
      <c r="F12" s="59"/>
    </row>
    <row r="13" ht="19.9" customHeight="1" spans="2:6">
      <c r="B13" s="57">
        <v>30108</v>
      </c>
      <c r="C13" s="57" t="s">
        <v>67</v>
      </c>
      <c r="D13" s="56">
        <f t="shared" si="0"/>
        <v>11.75</v>
      </c>
      <c r="E13" s="31">
        <v>11.75</v>
      </c>
      <c r="F13" s="59"/>
    </row>
    <row r="14" ht="19.9" customHeight="1" spans="2:6">
      <c r="B14" s="57">
        <v>30109</v>
      </c>
      <c r="C14" s="57" t="s">
        <v>44</v>
      </c>
      <c r="D14" s="56">
        <f t="shared" si="0"/>
        <v>5.87</v>
      </c>
      <c r="E14" s="31">
        <v>5.87</v>
      </c>
      <c r="F14" s="59"/>
    </row>
    <row r="15" ht="19.9" customHeight="1" spans="2:6">
      <c r="B15" s="57">
        <v>30110</v>
      </c>
      <c r="C15" s="57" t="s">
        <v>48</v>
      </c>
      <c r="D15" s="56">
        <f t="shared" si="0"/>
        <v>5.07</v>
      </c>
      <c r="E15" s="31">
        <v>5.07</v>
      </c>
      <c r="F15" s="59"/>
    </row>
    <row r="16" ht="19.9" customHeight="1" spans="2:6">
      <c r="B16" s="57">
        <v>30112</v>
      </c>
      <c r="C16" s="57" t="s">
        <v>68</v>
      </c>
      <c r="D16" s="56">
        <f t="shared" si="0"/>
        <v>0.15</v>
      </c>
      <c r="E16" s="31">
        <v>0.15</v>
      </c>
      <c r="F16" s="59"/>
    </row>
    <row r="17" ht="19.9" customHeight="1" spans="2:6">
      <c r="B17" s="57">
        <v>30113</v>
      </c>
      <c r="C17" s="57" t="s">
        <v>54</v>
      </c>
      <c r="D17" s="56">
        <f t="shared" si="0"/>
        <v>6.56</v>
      </c>
      <c r="E17" s="31">
        <v>6.56</v>
      </c>
      <c r="F17" s="59"/>
    </row>
    <row r="18" ht="19.9" customHeight="1" spans="2:6">
      <c r="B18" s="57">
        <v>30114</v>
      </c>
      <c r="C18" s="57" t="s">
        <v>69</v>
      </c>
      <c r="D18" s="56">
        <f t="shared" si="0"/>
        <v>0.96</v>
      </c>
      <c r="E18" s="31">
        <v>0.96</v>
      </c>
      <c r="F18" s="59"/>
    </row>
    <row r="19" ht="19.9" customHeight="1" spans="2:6">
      <c r="B19" s="57" t="s">
        <v>70</v>
      </c>
      <c r="C19" s="57" t="s">
        <v>71</v>
      </c>
      <c r="D19" s="56">
        <f t="shared" si="0"/>
        <v>12.49</v>
      </c>
      <c r="E19" s="31"/>
      <c r="F19" s="31">
        <f>SUM(F20:F24)</f>
        <v>12.49</v>
      </c>
    </row>
    <row r="20" ht="19.9" customHeight="1" spans="2:6">
      <c r="B20" s="57">
        <v>30201</v>
      </c>
      <c r="C20" s="57" t="s">
        <v>72</v>
      </c>
      <c r="D20" s="56">
        <f t="shared" si="0"/>
        <v>4.2</v>
      </c>
      <c r="E20" s="31"/>
      <c r="F20" s="31">
        <v>4.2</v>
      </c>
    </row>
    <row r="21" ht="19.9" customHeight="1" spans="2:6">
      <c r="B21" s="57">
        <v>30211</v>
      </c>
      <c r="C21" s="57" t="s">
        <v>73</v>
      </c>
      <c r="D21" s="56">
        <f t="shared" si="0"/>
        <v>4.5</v>
      </c>
      <c r="E21" s="31"/>
      <c r="F21" s="31">
        <v>4.5</v>
      </c>
    </row>
    <row r="22" ht="19.9" customHeight="1" spans="2:6">
      <c r="B22" s="57">
        <v>30216</v>
      </c>
      <c r="C22" s="57" t="s">
        <v>74</v>
      </c>
      <c r="D22" s="56">
        <f t="shared" si="0"/>
        <v>0.76</v>
      </c>
      <c r="E22" s="31"/>
      <c r="F22" s="31">
        <v>0.76</v>
      </c>
    </row>
    <row r="23" ht="19.9" customHeight="1" spans="2:6">
      <c r="B23" s="57">
        <v>30228</v>
      </c>
      <c r="C23" s="57" t="s">
        <v>75</v>
      </c>
      <c r="D23" s="56">
        <f t="shared" si="0"/>
        <v>1.51</v>
      </c>
      <c r="E23" s="31"/>
      <c r="F23" s="31">
        <v>1.51</v>
      </c>
    </row>
    <row r="24" ht="19.9" customHeight="1" spans="2:6">
      <c r="B24" s="57">
        <v>30229</v>
      </c>
      <c r="C24" s="57" t="s">
        <v>76</v>
      </c>
      <c r="D24" s="56">
        <f t="shared" si="0"/>
        <v>1.52</v>
      </c>
      <c r="E24" s="31"/>
      <c r="F24" s="31">
        <v>1.52</v>
      </c>
    </row>
    <row r="25" ht="19.9" customHeight="1" spans="2:6">
      <c r="B25" s="57">
        <v>303</v>
      </c>
      <c r="C25" s="57" t="s">
        <v>77</v>
      </c>
      <c r="D25" s="56">
        <f t="shared" si="0"/>
        <v>8.58</v>
      </c>
      <c r="E25" s="31">
        <f>SUM(E26:E27)</f>
        <v>8.58</v>
      </c>
      <c r="F25" s="59"/>
    </row>
    <row r="26" ht="19.9" customHeight="1" spans="2:6">
      <c r="B26" s="57">
        <v>30305</v>
      </c>
      <c r="C26" s="57" t="s">
        <v>78</v>
      </c>
      <c r="D26" s="56">
        <f t="shared" si="0"/>
        <v>7.98</v>
      </c>
      <c r="E26" s="31">
        <v>7.98</v>
      </c>
      <c r="F26" s="59"/>
    </row>
    <row r="27" ht="19.9" customHeight="1" spans="2:6">
      <c r="B27" s="57">
        <v>30307</v>
      </c>
      <c r="C27" s="57" t="s">
        <v>79</v>
      </c>
      <c r="D27" s="56">
        <f t="shared" si="0"/>
        <v>0.6</v>
      </c>
      <c r="E27" s="31">
        <v>0.6</v>
      </c>
      <c r="F27" s="59"/>
    </row>
  </sheetData>
  <mergeCells count="4">
    <mergeCell ref="B6:C6"/>
    <mergeCell ref="D6:F6"/>
    <mergeCell ref="B8:C8"/>
    <mergeCell ref="B2:F3"/>
  </mergeCells>
  <printOptions horizontalCentered="1"/>
  <pageMargins left="0.0780000016093254" right="0.0780000016093254" top="0.39300000667572" bottom="0.0780000016093254" header="0" footer="0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9"/>
  <sheetViews>
    <sheetView workbookViewId="0">
      <selection activeCell="B2" sqref="B2:G4"/>
    </sheetView>
  </sheetViews>
  <sheetFormatPr defaultColWidth="10" defaultRowHeight="13.5" outlineLevelCol="6"/>
  <cols>
    <col min="1" max="1" width="0.375" customWidth="1"/>
    <col min="2" max="2" width="20.625" customWidth="1"/>
    <col min="3" max="3" width="19.375" customWidth="1"/>
    <col min="4" max="4" width="16.5" customWidth="1"/>
    <col min="5" max="5" width="18.875" customWidth="1"/>
    <col min="6" max="6" width="17.75" customWidth="1"/>
    <col min="7" max="7" width="17.25" customWidth="1"/>
  </cols>
  <sheetData>
    <row r="1" ht="16.35" customHeight="1" spans="1:2">
      <c r="A1" s="14"/>
      <c r="B1" s="15" t="s">
        <v>80</v>
      </c>
    </row>
    <row r="2" ht="33.75" customHeight="1" spans="2:7">
      <c r="B2" s="52" t="s">
        <v>81</v>
      </c>
      <c r="C2" s="52"/>
      <c r="D2" s="52"/>
      <c r="E2" s="52"/>
      <c r="F2" s="52"/>
      <c r="G2" s="52"/>
    </row>
    <row r="3" ht="33.75" customHeight="1" spans="2:7">
      <c r="B3" s="52"/>
      <c r="C3" s="52"/>
      <c r="D3" s="52"/>
      <c r="E3" s="52"/>
      <c r="F3" s="52"/>
      <c r="G3" s="52"/>
    </row>
    <row r="4" ht="16.35" customHeight="1" spans="2:7">
      <c r="B4" s="52"/>
      <c r="C4" s="52"/>
      <c r="D4" s="52"/>
      <c r="E4" s="52"/>
      <c r="F4" s="52"/>
      <c r="G4" s="52"/>
    </row>
    <row r="5" ht="20.65" customHeight="1" spans="7:7">
      <c r="G5" s="22" t="s">
        <v>7</v>
      </c>
    </row>
    <row r="6" ht="38.85" customHeight="1" spans="2:7">
      <c r="B6" s="53" t="s">
        <v>35</v>
      </c>
      <c r="C6" s="53"/>
      <c r="D6" s="53"/>
      <c r="E6" s="53"/>
      <c r="F6" s="53"/>
      <c r="G6" s="53"/>
    </row>
    <row r="7" ht="36.2" customHeight="1" spans="2:7">
      <c r="B7" s="53" t="s">
        <v>12</v>
      </c>
      <c r="C7" s="53" t="s">
        <v>82</v>
      </c>
      <c r="D7" s="53" t="s">
        <v>83</v>
      </c>
      <c r="E7" s="53"/>
      <c r="F7" s="53"/>
      <c r="G7" s="53" t="s">
        <v>84</v>
      </c>
    </row>
    <row r="8" ht="36.2" customHeight="1" spans="2:7">
      <c r="B8" s="53"/>
      <c r="C8" s="53"/>
      <c r="D8" s="53" t="s">
        <v>85</v>
      </c>
      <c r="E8" s="53" t="s">
        <v>86</v>
      </c>
      <c r="F8" s="53" t="s">
        <v>87</v>
      </c>
      <c r="G8" s="53"/>
    </row>
    <row r="9" ht="25.9" customHeight="1" spans="2:7">
      <c r="B9" s="54"/>
      <c r="C9" s="54"/>
      <c r="D9" s="54"/>
      <c r="E9" s="54"/>
      <c r="F9" s="54"/>
      <c r="G9" s="54"/>
    </row>
  </sheetData>
  <mergeCells count="6">
    <mergeCell ref="B6:G6"/>
    <mergeCell ref="D7:F7"/>
    <mergeCell ref="B7:B8"/>
    <mergeCell ref="C7:C8"/>
    <mergeCell ref="G7:G8"/>
    <mergeCell ref="B2:G4"/>
  </mergeCells>
  <printOptions horizontalCentered="1"/>
  <pageMargins left="0.0780000016093254" right="0.0780000016093254" top="0.39300000667572" bottom="0.0780000016093254" header="0" footer="0"/>
  <pageSetup paperSize="9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2"/>
  <sheetViews>
    <sheetView workbookViewId="0">
      <selection activeCell="B2" sqref="B2:F3"/>
    </sheetView>
  </sheetViews>
  <sheetFormatPr defaultColWidth="10" defaultRowHeight="13.5" outlineLevelCol="5"/>
  <cols>
    <col min="1" max="1" width="0.375" customWidth="1"/>
    <col min="2" max="2" width="11.5" customWidth="1"/>
    <col min="3" max="3" width="36.5" customWidth="1"/>
    <col min="4" max="4" width="15.375" customWidth="1"/>
    <col min="5" max="5" width="14.75" customWidth="1"/>
    <col min="6" max="6" width="15.375" customWidth="1"/>
  </cols>
  <sheetData>
    <row r="1" ht="16.35" customHeight="1" spans="1:6">
      <c r="A1" s="14"/>
      <c r="B1" s="44" t="s">
        <v>88</v>
      </c>
      <c r="C1" s="40"/>
      <c r="D1" s="40"/>
      <c r="E1" s="40"/>
      <c r="F1" s="40"/>
    </row>
    <row r="2" s="43" customFormat="1" ht="34.5" customHeight="1" spans="2:6">
      <c r="B2" s="45" t="s">
        <v>89</v>
      </c>
      <c r="C2" s="45"/>
      <c r="D2" s="45"/>
      <c r="E2" s="45"/>
      <c r="F2" s="45"/>
    </row>
    <row r="3" s="43" customFormat="1" ht="34.5" customHeight="1" spans="2:6">
      <c r="B3" s="45"/>
      <c r="C3" s="45"/>
      <c r="D3" s="45"/>
      <c r="E3" s="45"/>
      <c r="F3" s="45"/>
    </row>
    <row r="4" ht="16.35" customHeight="1" spans="2:6">
      <c r="B4" s="40"/>
      <c r="C4" s="40"/>
      <c r="D4" s="40"/>
      <c r="E4" s="40"/>
      <c r="F4" s="40"/>
    </row>
    <row r="5" ht="21.6" customHeight="1" spans="2:6">
      <c r="B5" s="40"/>
      <c r="C5" s="40"/>
      <c r="D5" s="40"/>
      <c r="E5" s="40"/>
      <c r="F5" s="22" t="s">
        <v>7</v>
      </c>
    </row>
    <row r="6" ht="33.6" customHeight="1" spans="2:6">
      <c r="B6" s="46" t="s">
        <v>36</v>
      </c>
      <c r="C6" s="46" t="s">
        <v>37</v>
      </c>
      <c r="D6" s="46" t="s">
        <v>90</v>
      </c>
      <c r="E6" s="46"/>
      <c r="F6" s="46"/>
    </row>
    <row r="7" ht="31.15" customHeight="1" spans="2:6">
      <c r="B7" s="46"/>
      <c r="C7" s="46"/>
      <c r="D7" s="46" t="s">
        <v>38</v>
      </c>
      <c r="E7" s="46" t="s">
        <v>39</v>
      </c>
      <c r="F7" s="46" t="s">
        <v>40</v>
      </c>
    </row>
    <row r="8" ht="20.65" customHeight="1" spans="2:6">
      <c r="B8" s="47" t="s">
        <v>12</v>
      </c>
      <c r="C8" s="47"/>
      <c r="D8" s="19"/>
      <c r="E8" s="19"/>
      <c r="F8" s="19"/>
    </row>
    <row r="9" ht="16.35" customHeight="1" spans="2:6">
      <c r="B9" s="48"/>
      <c r="C9" s="49"/>
      <c r="D9" s="21"/>
      <c r="E9" s="21"/>
      <c r="F9" s="21"/>
    </row>
    <row r="10" ht="16.35" customHeight="1" spans="2:6">
      <c r="B10" s="50" t="s">
        <v>91</v>
      </c>
      <c r="C10" s="51" t="s">
        <v>91</v>
      </c>
      <c r="D10" s="21"/>
      <c r="E10" s="21"/>
      <c r="F10" s="21"/>
    </row>
    <row r="11" ht="16.35" customHeight="1" spans="2:6">
      <c r="B11" s="50" t="s">
        <v>92</v>
      </c>
      <c r="C11" s="51" t="s">
        <v>92</v>
      </c>
      <c r="D11" s="21"/>
      <c r="E11" s="21"/>
      <c r="F11" s="21"/>
    </row>
    <row r="12" ht="16.35" customHeight="1" spans="2:6">
      <c r="B12" s="14" t="s">
        <v>93</v>
      </c>
      <c r="C12" s="14"/>
      <c r="D12" s="14"/>
      <c r="E12" s="14"/>
      <c r="F12" s="14"/>
    </row>
  </sheetData>
  <mergeCells count="6">
    <mergeCell ref="D6:F6"/>
    <mergeCell ref="B8:C8"/>
    <mergeCell ref="B12:F12"/>
    <mergeCell ref="B6:B7"/>
    <mergeCell ref="C6:C7"/>
    <mergeCell ref="B2:F3"/>
  </mergeCells>
  <printOptions horizontalCentered="1"/>
  <pageMargins left="0.0780000016093254" right="0.0780000016093254" top="0.39300000667572" bottom="0.0780000016093254" header="0" footer="0"/>
  <pageSetup paperSize="9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7"/>
  <sheetViews>
    <sheetView workbookViewId="0">
      <selection activeCell="E9" sqref="E9:F12"/>
    </sheetView>
  </sheetViews>
  <sheetFormatPr defaultColWidth="10" defaultRowHeight="13.5" outlineLevelCol="5"/>
  <cols>
    <col min="1" max="1" width="0.875" customWidth="1"/>
    <col min="2" max="2" width="0.125" customWidth="1"/>
    <col min="3" max="3" width="26" customWidth="1"/>
    <col min="4" max="4" width="16.875" customWidth="1"/>
    <col min="5" max="5" width="26.625" customWidth="1"/>
    <col min="6" max="6" width="17.375" customWidth="1"/>
    <col min="7" max="8" width="9.75" customWidth="1"/>
  </cols>
  <sheetData>
    <row r="1" ht="16.35" customHeight="1" spans="1:3">
      <c r="A1" s="14"/>
      <c r="C1" s="15" t="s">
        <v>94</v>
      </c>
    </row>
    <row r="2" ht="30" customHeight="1" spans="3:6">
      <c r="C2" s="23" t="s">
        <v>95</v>
      </c>
      <c r="D2" s="23"/>
      <c r="E2" s="23"/>
      <c r="F2" s="23"/>
    </row>
    <row r="3" ht="30" customHeight="1" spans="3:6">
      <c r="C3" s="23"/>
      <c r="D3" s="23"/>
      <c r="E3" s="23"/>
      <c r="F3" s="23"/>
    </row>
    <row r="4" ht="16.35" customHeight="1"/>
    <row r="5" ht="23.25" customHeight="1" spans="6:6">
      <c r="F5" s="36" t="s">
        <v>7</v>
      </c>
    </row>
    <row r="6" ht="34.5" customHeight="1" spans="3:6">
      <c r="C6" s="37" t="s">
        <v>8</v>
      </c>
      <c r="D6" s="37"/>
      <c r="E6" s="37" t="s">
        <v>9</v>
      </c>
      <c r="F6" s="37"/>
    </row>
    <row r="7" ht="32.85" customHeight="1" spans="3:6">
      <c r="C7" s="37" t="s">
        <v>10</v>
      </c>
      <c r="D7" s="37" t="s">
        <v>11</v>
      </c>
      <c r="E7" s="37" t="s">
        <v>10</v>
      </c>
      <c r="F7" s="37" t="s">
        <v>11</v>
      </c>
    </row>
    <row r="8" ht="24.95" customHeight="1" spans="3:6">
      <c r="C8" s="38" t="s">
        <v>12</v>
      </c>
      <c r="D8" s="39">
        <f>SUM(D9:D17)</f>
        <v>141.49</v>
      </c>
      <c r="E8" s="38" t="s">
        <v>12</v>
      </c>
      <c r="F8" s="39">
        <f>SUM(F9:F17)</f>
        <v>141.49</v>
      </c>
    </row>
    <row r="9" ht="20.65" customHeight="1" spans="2:6">
      <c r="B9" s="40"/>
      <c r="C9" s="41" t="s">
        <v>18</v>
      </c>
      <c r="D9" s="39">
        <v>141.49</v>
      </c>
      <c r="E9" s="42" t="s">
        <v>19</v>
      </c>
      <c r="F9" s="39">
        <v>25.6</v>
      </c>
    </row>
    <row r="10" ht="20.65" customHeight="1" spans="2:6">
      <c r="B10" s="40"/>
      <c r="C10" s="41" t="s">
        <v>20</v>
      </c>
      <c r="D10" s="39"/>
      <c r="E10" s="42" t="s">
        <v>21</v>
      </c>
      <c r="F10" s="39">
        <v>6.63</v>
      </c>
    </row>
    <row r="11" ht="20.65" customHeight="1" spans="2:6">
      <c r="B11" s="40"/>
      <c r="C11" s="41" t="s">
        <v>22</v>
      </c>
      <c r="D11" s="39"/>
      <c r="E11" s="42" t="s">
        <v>23</v>
      </c>
      <c r="F11" s="39">
        <v>102.7</v>
      </c>
    </row>
    <row r="12" ht="20.65" customHeight="1" spans="2:6">
      <c r="B12" s="40"/>
      <c r="C12" s="41" t="s">
        <v>96</v>
      </c>
      <c r="D12" s="39"/>
      <c r="E12" s="42" t="s">
        <v>24</v>
      </c>
      <c r="F12" s="39">
        <v>6.56</v>
      </c>
    </row>
    <row r="13" ht="20.65" customHeight="1" spans="2:6">
      <c r="B13" s="40"/>
      <c r="C13" s="41" t="s">
        <v>97</v>
      </c>
      <c r="D13" s="39"/>
      <c r="E13" s="41"/>
      <c r="F13" s="39"/>
    </row>
    <row r="14" ht="20.65" customHeight="1" spans="2:6">
      <c r="B14" s="40"/>
      <c r="C14" s="41" t="s">
        <v>98</v>
      </c>
      <c r="D14" s="39"/>
      <c r="E14" s="41"/>
      <c r="F14" s="39"/>
    </row>
    <row r="15" ht="20.65" customHeight="1" spans="2:6">
      <c r="B15" s="40"/>
      <c r="C15" s="41" t="s">
        <v>99</v>
      </c>
      <c r="D15" s="39"/>
      <c r="E15" s="41"/>
      <c r="F15" s="39"/>
    </row>
    <row r="16" ht="20.65" customHeight="1" spans="2:6">
      <c r="B16" s="40"/>
      <c r="C16" s="41" t="s">
        <v>100</v>
      </c>
      <c r="D16" s="39"/>
      <c r="E16" s="41"/>
      <c r="F16" s="39"/>
    </row>
    <row r="17" ht="20.65" customHeight="1" spans="2:6">
      <c r="B17" s="40"/>
      <c r="C17" s="41" t="s">
        <v>101</v>
      </c>
      <c r="D17" s="39"/>
      <c r="E17" s="41"/>
      <c r="F17" s="39"/>
    </row>
  </sheetData>
  <mergeCells count="3">
    <mergeCell ref="C6:D6"/>
    <mergeCell ref="E6:F6"/>
    <mergeCell ref="C2:F3"/>
  </mergeCells>
  <printOptions horizontalCentered="1"/>
  <pageMargins left="0.0780000016093254" right="0.0780000016093254" top="0.39300000667572" bottom="0.0780000016093254" header="0" footer="0"/>
  <pageSetup paperSize="9" orientation="portrait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23"/>
  <sheetViews>
    <sheetView workbookViewId="0">
      <selection activeCell="B9" sqref="B9:E23"/>
    </sheetView>
  </sheetViews>
  <sheetFormatPr defaultColWidth="10" defaultRowHeight="13.5"/>
  <cols>
    <col min="1" max="1" width="0.375" customWidth="1"/>
    <col min="2" max="2" width="10" customWidth="1"/>
    <col min="3" max="3" width="34.25" customWidth="1"/>
    <col min="4" max="4" width="11.5" customWidth="1"/>
    <col min="5" max="5" width="9.75" customWidth="1"/>
    <col min="6" max="6" width="10.625" customWidth="1"/>
    <col min="7" max="7" width="11.125" customWidth="1"/>
    <col min="8" max="8" width="10.625" customWidth="1"/>
    <col min="9" max="9" width="10.875" customWidth="1"/>
    <col min="10" max="10" width="10.75" customWidth="1"/>
    <col min="11" max="11" width="10.5" customWidth="1"/>
    <col min="12" max="12" width="11.375" customWidth="1"/>
    <col min="13" max="13" width="11.5" customWidth="1"/>
  </cols>
  <sheetData>
    <row r="1" ht="16.35" customHeight="1" spans="1:2">
      <c r="A1" s="14"/>
      <c r="B1" s="15" t="s">
        <v>102</v>
      </c>
    </row>
    <row r="2" ht="16.35" customHeight="1" spans="2:13">
      <c r="B2" s="23" t="s">
        <v>103</v>
      </c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</row>
    <row r="3" ht="16.35" customHeight="1" spans="2:13"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</row>
    <row r="4" ht="16.35" customHeight="1"/>
    <row r="5" ht="22.35" customHeight="1" spans="13:13">
      <c r="M5" s="22" t="s">
        <v>7</v>
      </c>
    </row>
    <row r="6" ht="36.2" customHeight="1" spans="2:13">
      <c r="B6" s="33" t="s">
        <v>104</v>
      </c>
      <c r="C6" s="33"/>
      <c r="D6" s="33" t="s">
        <v>38</v>
      </c>
      <c r="E6" s="34" t="s">
        <v>105</v>
      </c>
      <c r="F6" s="34" t="s">
        <v>106</v>
      </c>
      <c r="G6" s="34" t="s">
        <v>107</v>
      </c>
      <c r="H6" s="34" t="s">
        <v>108</v>
      </c>
      <c r="I6" s="34" t="s">
        <v>109</v>
      </c>
      <c r="J6" s="34" t="s">
        <v>110</v>
      </c>
      <c r="K6" s="34" t="s">
        <v>111</v>
      </c>
      <c r="L6" s="34" t="s">
        <v>112</v>
      </c>
      <c r="M6" s="34" t="s">
        <v>113</v>
      </c>
    </row>
    <row r="7" ht="30.2" customHeight="1" spans="2:13">
      <c r="B7" s="33" t="s">
        <v>59</v>
      </c>
      <c r="C7" s="33" t="s">
        <v>37</v>
      </c>
      <c r="D7" s="33"/>
      <c r="E7" s="34"/>
      <c r="F7" s="34"/>
      <c r="G7" s="34"/>
      <c r="H7" s="34"/>
      <c r="I7" s="34"/>
      <c r="J7" s="34"/>
      <c r="K7" s="34"/>
      <c r="L7" s="34"/>
      <c r="M7" s="34"/>
    </row>
    <row r="8" ht="20.65" customHeight="1" spans="2:13">
      <c r="B8" s="26" t="s">
        <v>12</v>
      </c>
      <c r="C8" s="26"/>
      <c r="D8" s="27">
        <f>E8</f>
        <v>141.49</v>
      </c>
      <c r="E8" s="28">
        <f>E9+E14+E18+E21</f>
        <v>141.49</v>
      </c>
      <c r="F8" s="35"/>
      <c r="G8" s="35"/>
      <c r="H8" s="35"/>
      <c r="I8" s="35"/>
      <c r="J8" s="35"/>
      <c r="K8" s="35"/>
      <c r="L8" s="35"/>
      <c r="M8" s="35"/>
    </row>
    <row r="9" ht="20.65" customHeight="1" spans="2:13">
      <c r="B9" s="30" t="s">
        <v>41</v>
      </c>
      <c r="C9" s="30" t="s">
        <v>19</v>
      </c>
      <c r="D9" s="31">
        <f>D10</f>
        <v>17.62</v>
      </c>
      <c r="E9" s="31">
        <f>E10</f>
        <v>25.6</v>
      </c>
      <c r="F9" s="32"/>
      <c r="G9" s="32"/>
      <c r="H9" s="32"/>
      <c r="I9" s="32"/>
      <c r="J9" s="32"/>
      <c r="K9" s="32"/>
      <c r="L9" s="32"/>
      <c r="M9" s="32"/>
    </row>
    <row r="10" ht="20.65" customHeight="1" spans="2:13">
      <c r="B10" s="30">
        <v>20805</v>
      </c>
      <c r="C10" s="30" t="s">
        <v>42</v>
      </c>
      <c r="D10" s="31">
        <f>SUM(D11:D12)</f>
        <v>17.62</v>
      </c>
      <c r="E10" s="31">
        <f>SUM(E11:E13)</f>
        <v>25.6</v>
      </c>
      <c r="F10" s="32"/>
      <c r="G10" s="32"/>
      <c r="H10" s="32"/>
      <c r="I10" s="32"/>
      <c r="J10" s="32"/>
      <c r="K10" s="32"/>
      <c r="L10" s="32"/>
      <c r="M10" s="32"/>
    </row>
    <row r="11" ht="20.65" customHeight="1" spans="2:13">
      <c r="B11" s="30">
        <v>2080505</v>
      </c>
      <c r="C11" s="30" t="s">
        <v>43</v>
      </c>
      <c r="D11" s="31">
        <f>E11+F11</f>
        <v>11.75</v>
      </c>
      <c r="E11" s="31">
        <v>11.75</v>
      </c>
      <c r="F11" s="32"/>
      <c r="G11" s="32"/>
      <c r="H11" s="32"/>
      <c r="I11" s="32"/>
      <c r="J11" s="32"/>
      <c r="K11" s="32"/>
      <c r="L11" s="32"/>
      <c r="M11" s="32"/>
    </row>
    <row r="12" ht="20.65" customHeight="1" spans="2:13">
      <c r="B12" s="30">
        <v>2080506</v>
      </c>
      <c r="C12" s="30" t="s">
        <v>44</v>
      </c>
      <c r="D12" s="31">
        <f>E12+F12</f>
        <v>5.87</v>
      </c>
      <c r="E12" s="31">
        <v>5.87</v>
      </c>
      <c r="F12" s="32"/>
      <c r="G12" s="32"/>
      <c r="H12" s="32"/>
      <c r="I12" s="32"/>
      <c r="J12" s="32"/>
      <c r="K12" s="32"/>
      <c r="L12" s="32"/>
      <c r="M12" s="32"/>
    </row>
    <row r="13" ht="20.65" customHeight="1" spans="2:13">
      <c r="B13" s="30">
        <v>2080599</v>
      </c>
      <c r="C13" s="30" t="s">
        <v>45</v>
      </c>
      <c r="D13" s="31">
        <f>E13+F13</f>
        <v>7.98</v>
      </c>
      <c r="E13" s="31">
        <v>7.98</v>
      </c>
      <c r="F13" s="32"/>
      <c r="G13" s="32"/>
      <c r="H13" s="32"/>
      <c r="I13" s="32"/>
      <c r="J13" s="32"/>
      <c r="K13" s="32"/>
      <c r="L13" s="32"/>
      <c r="M13" s="32"/>
    </row>
    <row r="14" ht="20.65" customHeight="1" spans="2:13">
      <c r="B14" s="30" t="s">
        <v>46</v>
      </c>
      <c r="C14" s="30" t="s">
        <v>21</v>
      </c>
      <c r="D14" s="31">
        <f t="shared" ref="D14:D17" si="0">E14+F14</f>
        <v>6.63</v>
      </c>
      <c r="E14" s="31">
        <f>E15</f>
        <v>6.63</v>
      </c>
      <c r="F14" s="32"/>
      <c r="G14" s="32"/>
      <c r="H14" s="32"/>
      <c r="I14" s="32"/>
      <c r="J14" s="32"/>
      <c r="K14" s="32"/>
      <c r="L14" s="32"/>
      <c r="M14" s="32"/>
    </row>
    <row r="15" ht="20.65" customHeight="1" spans="2:13">
      <c r="B15" s="30">
        <v>21011</v>
      </c>
      <c r="C15" s="30" t="s">
        <v>47</v>
      </c>
      <c r="D15" s="31">
        <f t="shared" si="0"/>
        <v>6.63</v>
      </c>
      <c r="E15" s="31">
        <f>SUM(E16:E17)</f>
        <v>6.63</v>
      </c>
      <c r="F15" s="32"/>
      <c r="G15" s="32"/>
      <c r="H15" s="32"/>
      <c r="I15" s="32"/>
      <c r="J15" s="32"/>
      <c r="K15" s="32"/>
      <c r="L15" s="32"/>
      <c r="M15" s="32"/>
    </row>
    <row r="16" ht="20.65" customHeight="1" spans="2:13">
      <c r="B16" s="30">
        <v>2101102</v>
      </c>
      <c r="C16" s="30" t="s">
        <v>48</v>
      </c>
      <c r="D16" s="31">
        <f t="shared" si="0"/>
        <v>5.07</v>
      </c>
      <c r="E16" s="31">
        <v>5.07</v>
      </c>
      <c r="F16" s="32"/>
      <c r="G16" s="32"/>
      <c r="H16" s="32"/>
      <c r="I16" s="32"/>
      <c r="J16" s="32"/>
      <c r="K16" s="32"/>
      <c r="L16" s="32"/>
      <c r="M16" s="32"/>
    </row>
    <row r="17" ht="20.65" customHeight="1" spans="2:13">
      <c r="B17" s="30">
        <v>2101199</v>
      </c>
      <c r="C17" s="30" t="s">
        <v>49</v>
      </c>
      <c r="D17" s="31">
        <f t="shared" si="0"/>
        <v>1.56</v>
      </c>
      <c r="E17" s="31">
        <v>1.56</v>
      </c>
      <c r="F17" s="32"/>
      <c r="G17" s="32"/>
      <c r="H17" s="32"/>
      <c r="I17" s="32"/>
      <c r="J17" s="32"/>
      <c r="K17" s="32"/>
      <c r="L17" s="32"/>
      <c r="M17" s="32"/>
    </row>
    <row r="18" ht="20.65" customHeight="1" spans="2:13">
      <c r="B18" s="30">
        <v>213</v>
      </c>
      <c r="C18" s="30" t="s">
        <v>23</v>
      </c>
      <c r="D18" s="31">
        <f>D19</f>
        <v>102.7</v>
      </c>
      <c r="E18" s="31">
        <f>E19</f>
        <v>102.7</v>
      </c>
      <c r="F18" s="32"/>
      <c r="G18" s="32"/>
      <c r="H18" s="32"/>
      <c r="I18" s="32"/>
      <c r="J18" s="32"/>
      <c r="K18" s="32"/>
      <c r="L18" s="32"/>
      <c r="M18" s="32"/>
    </row>
    <row r="19" ht="20.65" customHeight="1" spans="2:13">
      <c r="B19" s="30">
        <v>21301</v>
      </c>
      <c r="C19" s="30" t="s">
        <v>50</v>
      </c>
      <c r="D19" s="31">
        <f t="shared" ref="D19:D23" si="1">E19+F19</f>
        <v>102.7</v>
      </c>
      <c r="E19" s="31">
        <f>SUM(E20:E20)</f>
        <v>102.7</v>
      </c>
      <c r="F19" s="32"/>
      <c r="G19" s="32"/>
      <c r="H19" s="32"/>
      <c r="I19" s="32"/>
      <c r="J19" s="32"/>
      <c r="K19" s="32"/>
      <c r="L19" s="32"/>
      <c r="M19" s="32"/>
    </row>
    <row r="20" ht="20.65" customHeight="1" spans="2:13">
      <c r="B20" s="30">
        <v>2130104</v>
      </c>
      <c r="C20" s="30" t="s">
        <v>51</v>
      </c>
      <c r="D20" s="31">
        <f t="shared" si="1"/>
        <v>102.7</v>
      </c>
      <c r="E20" s="31">
        <v>102.7</v>
      </c>
      <c r="F20" s="32"/>
      <c r="G20" s="32"/>
      <c r="H20" s="32"/>
      <c r="I20" s="32"/>
      <c r="J20" s="32"/>
      <c r="K20" s="32"/>
      <c r="L20" s="32"/>
      <c r="M20" s="32"/>
    </row>
    <row r="21" ht="20.65" customHeight="1" spans="2:13">
      <c r="B21" s="30" t="s">
        <v>52</v>
      </c>
      <c r="C21" s="30" t="s">
        <v>24</v>
      </c>
      <c r="D21" s="31">
        <f t="shared" si="1"/>
        <v>6.56</v>
      </c>
      <c r="E21" s="31">
        <f>E22</f>
        <v>6.56</v>
      </c>
      <c r="F21" s="32"/>
      <c r="G21" s="32"/>
      <c r="H21" s="32"/>
      <c r="I21" s="32"/>
      <c r="J21" s="32"/>
      <c r="K21" s="32"/>
      <c r="L21" s="32"/>
      <c r="M21" s="32"/>
    </row>
    <row r="22" ht="20.65" customHeight="1" spans="2:13">
      <c r="B22" s="30">
        <v>22102</v>
      </c>
      <c r="C22" s="30" t="s">
        <v>53</v>
      </c>
      <c r="D22" s="31">
        <f t="shared" si="1"/>
        <v>6.56</v>
      </c>
      <c r="E22" s="31">
        <f>E23</f>
        <v>6.56</v>
      </c>
      <c r="F22" s="32"/>
      <c r="G22" s="32"/>
      <c r="H22" s="32"/>
      <c r="I22" s="32"/>
      <c r="J22" s="32"/>
      <c r="K22" s="32"/>
      <c r="L22" s="32"/>
      <c r="M22" s="32"/>
    </row>
    <row r="23" ht="20.65" customHeight="1" spans="2:13">
      <c r="B23" s="30">
        <v>2210201</v>
      </c>
      <c r="C23" s="30" t="s">
        <v>54</v>
      </c>
      <c r="D23" s="31">
        <f t="shared" si="1"/>
        <v>6.56</v>
      </c>
      <c r="E23" s="31">
        <v>6.56</v>
      </c>
      <c r="F23" s="32"/>
      <c r="G23" s="32"/>
      <c r="H23" s="32"/>
      <c r="I23" s="32"/>
      <c r="J23" s="32"/>
      <c r="K23" s="32"/>
      <c r="L23" s="32"/>
      <c r="M23" s="32"/>
    </row>
  </sheetData>
  <mergeCells count="13">
    <mergeCell ref="B6:C6"/>
    <mergeCell ref="B8:C8"/>
    <mergeCell ref="D6:D7"/>
    <mergeCell ref="E6:E7"/>
    <mergeCell ref="F6:F7"/>
    <mergeCell ref="G6:G7"/>
    <mergeCell ref="H6:H7"/>
    <mergeCell ref="I6:I7"/>
    <mergeCell ref="J6:J7"/>
    <mergeCell ref="K6:K7"/>
    <mergeCell ref="L6:L7"/>
    <mergeCell ref="M6:M7"/>
    <mergeCell ref="B2:M3"/>
  </mergeCells>
  <printOptions horizontalCentered="1"/>
  <pageMargins left="0.118000000715256" right="0.118000000715256" top="0.39300000667572" bottom="0.0780000016093254" header="0" footer="0"/>
  <pageSetup paperSize="9" scale="97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2"/>
  <sheetViews>
    <sheetView topLeftCell="A4" workbookViewId="0">
      <selection activeCell="H19" sqref="H19"/>
    </sheetView>
  </sheetViews>
  <sheetFormatPr defaultColWidth="10" defaultRowHeight="13.5" outlineLevelCol="5"/>
  <cols>
    <col min="1" max="1" width="0.5" customWidth="1"/>
    <col min="2" max="2" width="16.25" customWidth="1"/>
    <col min="3" max="3" width="28" customWidth="1"/>
    <col min="4" max="4" width="17.875" customWidth="1"/>
    <col min="5" max="5" width="17.375" customWidth="1"/>
    <col min="6" max="6" width="15.5" customWidth="1"/>
  </cols>
  <sheetData>
    <row r="1" ht="16.35" customHeight="1" spans="1:2">
      <c r="A1" s="14"/>
      <c r="B1" s="15" t="s">
        <v>114</v>
      </c>
    </row>
    <row r="2" ht="16.35" customHeight="1" spans="2:6">
      <c r="B2" s="23" t="s">
        <v>115</v>
      </c>
      <c r="C2" s="23"/>
      <c r="D2" s="23"/>
      <c r="E2" s="23"/>
      <c r="F2" s="23"/>
    </row>
    <row r="3" ht="16.35" customHeight="1" spans="2:6">
      <c r="B3" s="23"/>
      <c r="C3" s="23"/>
      <c r="D3" s="23"/>
      <c r="E3" s="23"/>
      <c r="F3" s="23"/>
    </row>
    <row r="4" ht="16.35" customHeight="1" spans="2:6">
      <c r="B4" s="3"/>
      <c r="C4" s="3"/>
      <c r="D4" s="3"/>
      <c r="E4" s="3"/>
      <c r="F4" s="3"/>
    </row>
    <row r="5" ht="18.95" customHeight="1" spans="2:6">
      <c r="B5" s="3"/>
      <c r="C5" s="3"/>
      <c r="D5" s="3"/>
      <c r="E5" s="3"/>
      <c r="F5" s="24" t="s">
        <v>7</v>
      </c>
    </row>
    <row r="6" ht="31.9" customHeight="1" spans="2:6">
      <c r="B6" s="25" t="s">
        <v>59</v>
      </c>
      <c r="C6" s="25" t="s">
        <v>37</v>
      </c>
      <c r="D6" s="25" t="s">
        <v>38</v>
      </c>
      <c r="E6" s="25" t="s">
        <v>116</v>
      </c>
      <c r="F6" s="25" t="s">
        <v>117</v>
      </c>
    </row>
    <row r="7" ht="23.25" customHeight="1" spans="2:6">
      <c r="B7" s="26" t="s">
        <v>12</v>
      </c>
      <c r="C7" s="26"/>
      <c r="D7" s="27">
        <f>E7</f>
        <v>141.49</v>
      </c>
      <c r="E7" s="28">
        <f>E8+E13+E17+E20</f>
        <v>141.49</v>
      </c>
      <c r="F7" s="29"/>
    </row>
    <row r="8" ht="21.6" customHeight="1" spans="2:6">
      <c r="B8" s="30" t="s">
        <v>41</v>
      </c>
      <c r="C8" s="30" t="s">
        <v>19</v>
      </c>
      <c r="D8" s="31">
        <f>D9</f>
        <v>17.62</v>
      </c>
      <c r="E8" s="31">
        <f>E9</f>
        <v>25.6</v>
      </c>
      <c r="F8" s="32"/>
    </row>
    <row r="9" ht="20.65" customHeight="1" spans="2:6">
      <c r="B9" s="30">
        <v>20805</v>
      </c>
      <c r="C9" s="30" t="s">
        <v>42</v>
      </c>
      <c r="D9" s="31">
        <f>SUM(D10:D11)</f>
        <v>17.62</v>
      </c>
      <c r="E9" s="31">
        <f>SUM(E10:E12)</f>
        <v>25.6</v>
      </c>
      <c r="F9" s="32"/>
    </row>
    <row r="10" ht="21.6" customHeight="1" spans="2:6">
      <c r="B10" s="30">
        <v>2080505</v>
      </c>
      <c r="C10" s="30" t="s">
        <v>43</v>
      </c>
      <c r="D10" s="31">
        <f>E10+F10</f>
        <v>11.75</v>
      </c>
      <c r="E10" s="31">
        <v>11.75</v>
      </c>
      <c r="F10" s="32"/>
    </row>
    <row r="11" ht="21.6" customHeight="1" spans="2:6">
      <c r="B11" s="30">
        <v>2080506</v>
      </c>
      <c r="C11" s="30" t="s">
        <v>44</v>
      </c>
      <c r="D11" s="31">
        <f>E11+F11</f>
        <v>5.87</v>
      </c>
      <c r="E11" s="31">
        <v>5.87</v>
      </c>
      <c r="F11" s="32"/>
    </row>
    <row r="12" ht="21.6" customHeight="1" spans="2:6">
      <c r="B12" s="30">
        <v>2080599</v>
      </c>
      <c r="C12" s="30" t="s">
        <v>45</v>
      </c>
      <c r="D12" s="31">
        <f>E12+F12</f>
        <v>7.98</v>
      </c>
      <c r="E12" s="31">
        <v>7.98</v>
      </c>
      <c r="F12" s="32"/>
    </row>
    <row r="13" ht="21.6" customHeight="1" spans="2:6">
      <c r="B13" s="30" t="s">
        <v>46</v>
      </c>
      <c r="C13" s="30" t="s">
        <v>21</v>
      </c>
      <c r="D13" s="31">
        <f t="shared" ref="D13:D16" si="0">E13+F13</f>
        <v>6.63</v>
      </c>
      <c r="E13" s="31">
        <f>E14</f>
        <v>6.63</v>
      </c>
      <c r="F13" s="32"/>
    </row>
    <row r="14" ht="21.6" customHeight="1" spans="2:6">
      <c r="B14" s="30">
        <v>21011</v>
      </c>
      <c r="C14" s="30" t="s">
        <v>47</v>
      </c>
      <c r="D14" s="31">
        <f t="shared" si="0"/>
        <v>6.63</v>
      </c>
      <c r="E14" s="31">
        <f>SUM(E15:E16)</f>
        <v>6.63</v>
      </c>
      <c r="F14" s="32"/>
    </row>
    <row r="15" ht="21.6" customHeight="1" spans="2:6">
      <c r="B15" s="30">
        <v>2101102</v>
      </c>
      <c r="C15" s="30" t="s">
        <v>48</v>
      </c>
      <c r="D15" s="31">
        <f t="shared" si="0"/>
        <v>5.07</v>
      </c>
      <c r="E15" s="31">
        <v>5.07</v>
      </c>
      <c r="F15" s="32"/>
    </row>
    <row r="16" ht="21.6" customHeight="1" spans="2:6">
      <c r="B16" s="30">
        <v>2101199</v>
      </c>
      <c r="C16" s="30" t="s">
        <v>49</v>
      </c>
      <c r="D16" s="31">
        <f t="shared" si="0"/>
        <v>1.56</v>
      </c>
      <c r="E16" s="31">
        <v>1.56</v>
      </c>
      <c r="F16" s="32"/>
    </row>
    <row r="17" ht="21.6" customHeight="1" spans="2:6">
      <c r="B17" s="30">
        <v>213</v>
      </c>
      <c r="C17" s="30" t="s">
        <v>23</v>
      </c>
      <c r="D17" s="31">
        <f>D18</f>
        <v>102.7</v>
      </c>
      <c r="E17" s="31">
        <f>E18</f>
        <v>102.7</v>
      </c>
      <c r="F17" s="32"/>
    </row>
    <row r="18" ht="21.6" customHeight="1" spans="2:6">
      <c r="B18" s="30">
        <v>21301</v>
      </c>
      <c r="C18" s="30" t="s">
        <v>50</v>
      </c>
      <c r="D18" s="31">
        <f t="shared" ref="D18:D22" si="1">E18+F18</f>
        <v>102.7</v>
      </c>
      <c r="E18" s="31">
        <f>SUM(E19:E19)</f>
        <v>102.7</v>
      </c>
      <c r="F18" s="32"/>
    </row>
    <row r="19" ht="21.6" customHeight="1" spans="2:6">
      <c r="B19" s="30">
        <v>2130104</v>
      </c>
      <c r="C19" s="30" t="s">
        <v>51</v>
      </c>
      <c r="D19" s="31">
        <f t="shared" si="1"/>
        <v>102.7</v>
      </c>
      <c r="E19" s="31">
        <v>102.7</v>
      </c>
      <c r="F19" s="32"/>
    </row>
    <row r="20" ht="21.6" customHeight="1" spans="2:6">
      <c r="B20" s="30" t="s">
        <v>52</v>
      </c>
      <c r="C20" s="30" t="s">
        <v>24</v>
      </c>
      <c r="D20" s="31">
        <f t="shared" si="1"/>
        <v>6.56</v>
      </c>
      <c r="E20" s="31">
        <f>E21</f>
        <v>6.56</v>
      </c>
      <c r="F20" s="32"/>
    </row>
    <row r="21" ht="21.6" customHeight="1" spans="2:6">
      <c r="B21" s="30">
        <v>22102</v>
      </c>
      <c r="C21" s="30" t="s">
        <v>53</v>
      </c>
      <c r="D21" s="31">
        <f t="shared" si="1"/>
        <v>6.56</v>
      </c>
      <c r="E21" s="31">
        <f>E22</f>
        <v>6.56</v>
      </c>
      <c r="F21" s="32"/>
    </row>
    <row r="22" ht="21.6" customHeight="1" spans="2:6">
      <c r="B22" s="30">
        <v>2210201</v>
      </c>
      <c r="C22" s="30" t="s">
        <v>54</v>
      </c>
      <c r="D22" s="31">
        <f t="shared" si="1"/>
        <v>6.56</v>
      </c>
      <c r="E22" s="31">
        <v>6.56</v>
      </c>
      <c r="F22" s="32"/>
    </row>
  </sheetData>
  <mergeCells count="2">
    <mergeCell ref="B7:C7"/>
    <mergeCell ref="B2:F3"/>
  </mergeCells>
  <printOptions horizontalCentered="1"/>
  <pageMargins left="0.0780000016093254" right="0.0780000016093254" top="0.39300000667572" bottom="0.0780000016093254" header="0" footer="0"/>
  <pageSetup paperSize="9" orientation="portrait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8"/>
  <sheetViews>
    <sheetView workbookViewId="0">
      <selection activeCell="B2" sqref="B2:M3"/>
    </sheetView>
  </sheetViews>
  <sheetFormatPr defaultColWidth="10" defaultRowHeight="13.5" outlineLevelRow="7"/>
  <cols>
    <col min="1" max="1" width="0.375" customWidth="1"/>
    <col min="2" max="2" width="9.25" customWidth="1"/>
    <col min="3" max="3" width="12.125" customWidth="1"/>
    <col min="4" max="4" width="11.375" customWidth="1"/>
    <col min="5" max="5" width="11" customWidth="1"/>
    <col min="6" max="6" width="12.25" customWidth="1"/>
    <col min="7" max="7" width="12.625" customWidth="1"/>
    <col min="8" max="8" width="11.375" customWidth="1"/>
    <col min="9" max="9" width="11" customWidth="1"/>
    <col min="10" max="10" width="11.125" customWidth="1"/>
    <col min="11" max="11" width="12.375" customWidth="1"/>
    <col min="12" max="13" width="11.75" customWidth="1"/>
  </cols>
  <sheetData>
    <row r="1" ht="17.25" customHeight="1" spans="1:13">
      <c r="A1" s="14"/>
      <c r="B1" s="15" t="s">
        <v>118</v>
      </c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</row>
    <row r="2" ht="16.35" customHeight="1" spans="2:13">
      <c r="B2" s="16" t="s">
        <v>119</v>
      </c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</row>
    <row r="3" ht="16.35" customHeight="1" spans="2:13"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</row>
    <row r="4" ht="16.35" customHeight="1" spans="2:13">
      <c r="B4" s="14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</row>
    <row r="5" ht="21.6" customHeight="1" spans="2:13">
      <c r="B5" s="14"/>
      <c r="C5" s="14"/>
      <c r="D5" s="14"/>
      <c r="E5" s="14"/>
      <c r="F5" s="14"/>
      <c r="G5" s="14"/>
      <c r="H5" s="14"/>
      <c r="I5" s="14"/>
      <c r="J5" s="14"/>
      <c r="K5" s="14"/>
      <c r="L5" s="14"/>
      <c r="M5" s="22" t="s">
        <v>7</v>
      </c>
    </row>
    <row r="6" ht="65.65" customHeight="1" spans="2:13">
      <c r="B6" s="17" t="s">
        <v>120</v>
      </c>
      <c r="C6" s="17" t="s">
        <v>10</v>
      </c>
      <c r="D6" s="17" t="s">
        <v>38</v>
      </c>
      <c r="E6" s="17" t="s">
        <v>105</v>
      </c>
      <c r="F6" s="17" t="s">
        <v>106</v>
      </c>
      <c r="G6" s="17" t="s">
        <v>107</v>
      </c>
      <c r="H6" s="17" t="s">
        <v>108</v>
      </c>
      <c r="I6" s="17" t="s">
        <v>109</v>
      </c>
      <c r="J6" s="17" t="s">
        <v>110</v>
      </c>
      <c r="K6" s="17" t="s">
        <v>111</v>
      </c>
      <c r="L6" s="17" t="s">
        <v>112</v>
      </c>
      <c r="M6" s="17" t="s">
        <v>113</v>
      </c>
    </row>
    <row r="7" ht="23.25" customHeight="1" spans="2:13">
      <c r="B7" s="18" t="s">
        <v>12</v>
      </c>
      <c r="C7" s="18"/>
      <c r="D7" s="19"/>
      <c r="E7" s="19"/>
      <c r="F7" s="19"/>
      <c r="G7" s="19"/>
      <c r="H7" s="19"/>
      <c r="I7" s="19"/>
      <c r="J7" s="19"/>
      <c r="K7" s="19"/>
      <c r="L7" s="19"/>
      <c r="M7" s="19"/>
    </row>
    <row r="8" ht="21.6" customHeight="1" spans="2:13">
      <c r="B8" s="20"/>
      <c r="C8" s="20"/>
      <c r="D8" s="21"/>
      <c r="E8" s="21"/>
      <c r="F8" s="21"/>
      <c r="G8" s="21"/>
      <c r="H8" s="21"/>
      <c r="I8" s="21"/>
      <c r="J8" s="21"/>
      <c r="K8" s="21"/>
      <c r="L8" s="21"/>
      <c r="M8" s="21"/>
    </row>
  </sheetData>
  <mergeCells count="2">
    <mergeCell ref="B7:C7"/>
    <mergeCell ref="B2:M3"/>
  </mergeCells>
  <printOptions horizontalCentered="1"/>
  <pageMargins left="0.195999994874001" right="0.195999994874001" top="0.39300000667572" bottom="0.0780000016093254" header="0" footer="0"/>
  <pageSetup paperSize="9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5"/>
  <sheetViews>
    <sheetView workbookViewId="0">
      <selection activeCell="R8" sqref="R8"/>
    </sheetView>
  </sheetViews>
  <sheetFormatPr defaultColWidth="10" defaultRowHeight="13.5"/>
  <cols>
    <col min="1" max="1" width="9.25" customWidth="1"/>
    <col min="2" max="2" width="9.75" customWidth="1"/>
    <col min="3" max="3" width="11" customWidth="1"/>
    <col min="4" max="5" width="10.25" customWidth="1"/>
    <col min="6" max="11" width="5.125" customWidth="1"/>
    <col min="12" max="13" width="10.25" customWidth="1"/>
  </cols>
  <sheetData>
    <row r="1" ht="16.35" customHeight="1" spans="1:1">
      <c r="A1" s="1" t="s">
        <v>121</v>
      </c>
    </row>
    <row r="2" ht="48.4" customHeight="1" spans="1:13">
      <c r="A2" s="2" t="s">
        <v>122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ht="25.9" customHeight="1" spans="1:13">
      <c r="A3" s="3" t="s">
        <v>123</v>
      </c>
      <c r="B3" s="4" t="s">
        <v>1</v>
      </c>
      <c r="C3" s="4"/>
      <c r="D3" s="4"/>
      <c r="E3" s="4"/>
      <c r="F3" s="4"/>
      <c r="G3" s="4"/>
      <c r="H3" s="4"/>
      <c r="I3" s="4"/>
      <c r="J3" s="4"/>
      <c r="K3" s="13" t="s">
        <v>7</v>
      </c>
      <c r="L3" s="13"/>
      <c r="M3" s="13"/>
    </row>
    <row r="4" ht="26.1" customHeight="1" spans="1:13">
      <c r="A4" s="5" t="s">
        <v>124</v>
      </c>
      <c r="B4" s="6"/>
      <c r="C4" s="6"/>
      <c r="D4" s="6"/>
      <c r="E4" s="6"/>
      <c r="F4" s="6"/>
      <c r="G4" s="5" t="s">
        <v>125</v>
      </c>
      <c r="H4" s="5"/>
      <c r="I4" s="5"/>
      <c r="J4" s="5"/>
      <c r="K4" s="5"/>
      <c r="L4" s="5"/>
      <c r="M4" s="5"/>
    </row>
    <row r="5" ht="26.1" customHeight="1" spans="1:13">
      <c r="A5" s="5" t="s">
        <v>126</v>
      </c>
      <c r="B5" s="5"/>
      <c r="C5" s="5"/>
      <c r="D5" s="5"/>
      <c r="E5" s="5"/>
      <c r="F5" s="5"/>
      <c r="G5" s="5" t="s">
        <v>127</v>
      </c>
      <c r="H5" s="5"/>
      <c r="I5" s="5"/>
      <c r="J5" s="5"/>
      <c r="K5" s="5"/>
      <c r="L5" s="5"/>
      <c r="M5" s="5"/>
    </row>
    <row r="6" ht="26.1" customHeight="1" spans="1:13">
      <c r="A6" s="5" t="s">
        <v>128</v>
      </c>
      <c r="B6" s="7"/>
      <c r="C6" s="7"/>
      <c r="D6" s="7"/>
      <c r="E6" s="7"/>
      <c r="F6" s="7"/>
      <c r="G6" s="5" t="s">
        <v>129</v>
      </c>
      <c r="H6" s="5"/>
      <c r="I6" s="7"/>
      <c r="J6" s="7"/>
      <c r="K6" s="7"/>
      <c r="L6" s="7"/>
      <c r="M6" s="7"/>
    </row>
    <row r="7" ht="26.1" customHeight="1" spans="1:13">
      <c r="A7" s="5"/>
      <c r="B7" s="7"/>
      <c r="C7" s="7"/>
      <c r="D7" s="7"/>
      <c r="E7" s="7"/>
      <c r="F7" s="7"/>
      <c r="G7" s="5" t="s">
        <v>130</v>
      </c>
      <c r="H7" s="5"/>
      <c r="I7" s="7"/>
      <c r="J7" s="7"/>
      <c r="K7" s="7"/>
      <c r="L7" s="7"/>
      <c r="M7" s="7"/>
    </row>
    <row r="8" ht="81.4" customHeight="1" spans="1:13">
      <c r="A8" s="5" t="s">
        <v>131</v>
      </c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</row>
    <row r="9" ht="81.4" customHeight="1" spans="1:13">
      <c r="A9" s="5" t="s">
        <v>132</v>
      </c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</row>
    <row r="10" ht="81.4" customHeight="1" spans="1:13">
      <c r="A10" s="5" t="s">
        <v>133</v>
      </c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</row>
    <row r="11" ht="26.1" customHeight="1" spans="1:13">
      <c r="A11" s="9" t="s">
        <v>134</v>
      </c>
      <c r="B11" s="5" t="s">
        <v>135</v>
      </c>
      <c r="C11" s="5" t="s">
        <v>136</v>
      </c>
      <c r="D11" s="5" t="s">
        <v>137</v>
      </c>
      <c r="E11" s="5"/>
      <c r="F11" s="5" t="s">
        <v>138</v>
      </c>
      <c r="G11" s="5"/>
      <c r="H11" s="5" t="s">
        <v>139</v>
      </c>
      <c r="I11" s="5"/>
      <c r="J11" s="5" t="s">
        <v>140</v>
      </c>
      <c r="K11" s="5"/>
      <c r="L11" s="5" t="s">
        <v>141</v>
      </c>
      <c r="M11" s="5" t="s">
        <v>142</v>
      </c>
    </row>
    <row r="12" spans="1:13">
      <c r="A12" s="10"/>
      <c r="B12" s="8"/>
      <c r="C12" s="8"/>
      <c r="D12" s="8"/>
      <c r="E12" s="8"/>
      <c r="F12" s="11"/>
      <c r="G12" s="11"/>
      <c r="H12" s="5"/>
      <c r="I12" s="5"/>
      <c r="J12" s="11"/>
      <c r="K12" s="11"/>
      <c r="L12" s="5"/>
      <c r="M12" s="5"/>
    </row>
    <row r="13" spans="1:13">
      <c r="A13" s="10"/>
      <c r="B13" s="8"/>
      <c r="C13" s="8"/>
      <c r="D13" s="8"/>
      <c r="E13" s="8"/>
      <c r="F13" s="11"/>
      <c r="G13" s="11"/>
      <c r="H13" s="5"/>
      <c r="I13" s="5"/>
      <c r="J13" s="11"/>
      <c r="K13" s="11"/>
      <c r="L13" s="5"/>
      <c r="M13" s="5"/>
    </row>
    <row r="14" customHeight="1" spans="1:13">
      <c r="A14" s="10"/>
      <c r="B14" s="8"/>
      <c r="C14" s="8"/>
      <c r="D14" s="8"/>
      <c r="E14" s="8"/>
      <c r="F14" s="11"/>
      <c r="G14" s="11"/>
      <c r="H14" s="5"/>
      <c r="I14" s="5"/>
      <c r="J14" s="11"/>
      <c r="K14" s="11"/>
      <c r="L14" s="5"/>
      <c r="M14" s="5"/>
    </row>
    <row r="15" customHeight="1" spans="1:13">
      <c r="A15" s="12"/>
      <c r="B15" s="8"/>
      <c r="C15" s="8"/>
      <c r="D15" s="8"/>
      <c r="E15" s="8"/>
      <c r="F15" s="11"/>
      <c r="G15" s="11"/>
      <c r="H15" s="5"/>
      <c r="I15" s="5"/>
      <c r="J15" s="11"/>
      <c r="K15" s="11"/>
      <c r="L15" s="5"/>
      <c r="M15" s="5"/>
    </row>
  </sheetData>
  <mergeCells count="39">
    <mergeCell ref="A2:M2"/>
    <mergeCell ref="B3:J3"/>
    <mergeCell ref="K3:M3"/>
    <mergeCell ref="B4:F4"/>
    <mergeCell ref="G4:H4"/>
    <mergeCell ref="I4:M4"/>
    <mergeCell ref="B5:F5"/>
    <mergeCell ref="G5:H5"/>
    <mergeCell ref="I5:M5"/>
    <mergeCell ref="G6:H6"/>
    <mergeCell ref="I6:M6"/>
    <mergeCell ref="G7:H7"/>
    <mergeCell ref="I7:M7"/>
    <mergeCell ref="B8:M8"/>
    <mergeCell ref="B9:M9"/>
    <mergeCell ref="B10:M10"/>
    <mergeCell ref="D11:E11"/>
    <mergeCell ref="F11:G11"/>
    <mergeCell ref="H11:I11"/>
    <mergeCell ref="J11:K11"/>
    <mergeCell ref="D12:E12"/>
    <mergeCell ref="F12:G12"/>
    <mergeCell ref="H12:I12"/>
    <mergeCell ref="J12:K12"/>
    <mergeCell ref="D13:E13"/>
    <mergeCell ref="F13:G13"/>
    <mergeCell ref="H13:I13"/>
    <mergeCell ref="J13:K13"/>
    <mergeCell ref="D14:E14"/>
    <mergeCell ref="F14:G14"/>
    <mergeCell ref="H14:I14"/>
    <mergeCell ref="J14:K14"/>
    <mergeCell ref="D15:E15"/>
    <mergeCell ref="F15:G15"/>
    <mergeCell ref="H15:I15"/>
    <mergeCell ref="J15:K15"/>
    <mergeCell ref="A6:A7"/>
    <mergeCell ref="A11:A15"/>
    <mergeCell ref="B6:F7"/>
  </mergeCell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11</vt:i4>
      </vt:variant>
    </vt:vector>
  </HeadingPairs>
  <TitlesOfParts>
    <vt:vector size="11" baseType="lpstr">
      <vt:lpstr>封面</vt:lpstr>
      <vt:lpstr>表一</vt:lpstr>
      <vt:lpstr>表二</vt:lpstr>
      <vt:lpstr>表三</vt:lpstr>
      <vt:lpstr>表四</vt:lpstr>
      <vt:lpstr>表五</vt:lpstr>
      <vt:lpstr>表六</vt:lpstr>
      <vt:lpstr>表七</vt:lpstr>
      <vt:lpstr>表八</vt:lpstr>
      <vt:lpstr>表九</vt:lpstr>
      <vt:lpstr>表十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2024-02-18T03:17:00Z</dcterms:created>
  <dcterms:modified xsi:type="dcterms:W3CDTF">2025-02-10T06:47:56Z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B8547298A9C2462F86F1CC747EC22AF2_12</vt:lpwstr>
  </property>
  <property fmtid="{D5CDD505-2E9C-101B-9397-08002B2CF9AE}" pid="3" name="KSOProductBuildVer">
    <vt:lpwstr>2052-12.1.0.19770</vt:lpwstr>
  </property>
</Properties>
</file>